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externalReferences>
    <externalReference r:id="rId2"/>
  </externalReferences>
  <calcPr calcId="144525"/>
</workbook>
</file>

<file path=xl/sharedStrings.xml><?xml version="1.0" encoding="utf-8"?>
<sst xmlns="http://schemas.openxmlformats.org/spreadsheetml/2006/main" count="104" uniqueCount="85">
  <si>
    <t>2019年度北京市社科基金项目推荐上报一览表</t>
  </si>
  <si>
    <t>申请人</t>
  </si>
  <si>
    <t>项目名称</t>
  </si>
  <si>
    <t>申报学科</t>
  </si>
  <si>
    <t>项目类别</t>
  </si>
  <si>
    <t>所在单位</t>
  </si>
  <si>
    <t>备注</t>
  </si>
  <si>
    <t>张莉</t>
  </si>
  <si>
    <t>李红阳</t>
  </si>
  <si>
    <t>杜鹏程</t>
  </si>
  <si>
    <t>杜永潇</t>
  </si>
  <si>
    <t>张瑶</t>
  </si>
  <si>
    <t>陈书洁</t>
  </si>
  <si>
    <t>张赛茵</t>
  </si>
  <si>
    <t>高瑗</t>
  </si>
  <si>
    <t>张成刚</t>
  </si>
  <si>
    <t>陈磊</t>
  </si>
  <si>
    <t>徐轶瑛</t>
  </si>
  <si>
    <t>闫瑾</t>
  </si>
  <si>
    <t>刘翔</t>
  </si>
  <si>
    <t>何晴</t>
  </si>
  <si>
    <t>栾甫贵</t>
  </si>
  <si>
    <t>王凡林</t>
  </si>
  <si>
    <t>曹海青</t>
  </si>
  <si>
    <t>武永春</t>
  </si>
  <si>
    <t>谭宇菲</t>
  </si>
  <si>
    <t>王颖</t>
  </si>
  <si>
    <t>赵家章</t>
  </si>
  <si>
    <t>王强宇</t>
  </si>
  <si>
    <t>赵明</t>
  </si>
  <si>
    <t>韩丰</t>
  </si>
  <si>
    <t>褚福磊</t>
  </si>
  <si>
    <t>林慧婷</t>
  </si>
  <si>
    <t>白雪莲</t>
  </si>
  <si>
    <t>江成</t>
  </si>
  <si>
    <t>黄衔鸣</t>
  </si>
  <si>
    <t>武装</t>
  </si>
  <si>
    <t>梁美健</t>
  </si>
  <si>
    <t>杨旭华</t>
  </si>
  <si>
    <t>范围</t>
  </si>
  <si>
    <t>郑文明</t>
  </si>
  <si>
    <t>张松波</t>
  </si>
  <si>
    <t>杨玲</t>
  </si>
  <si>
    <t>基于灾害链的城市综合体建筑风险评估</t>
  </si>
  <si>
    <t>管理学</t>
  </si>
  <si>
    <t>一般项目</t>
  </si>
  <si>
    <t>刘强</t>
  </si>
  <si>
    <t>京津冀产业协同发展效果的测度与应用研究</t>
  </si>
  <si>
    <t>应用经济</t>
  </si>
  <si>
    <t>重点项目</t>
  </si>
  <si>
    <t>崔也光</t>
  </si>
  <si>
    <t>京津冀政府环保投资与企业环境成本协同治理研究</t>
  </si>
  <si>
    <t>朱安博</t>
  </si>
  <si>
    <t>朱生豪莎士比亚戏剧翻译手稿研究</t>
  </si>
  <si>
    <t>语言学</t>
  </si>
  <si>
    <t>张国山</t>
  </si>
  <si>
    <t>首都城市综合执法体制深化改革研究</t>
  </si>
  <si>
    <t>政治学·国际问题研究</t>
  </si>
  <si>
    <t>彭文英</t>
  </si>
  <si>
    <t>构建生态文明体系研究</t>
  </si>
  <si>
    <t>重大项目</t>
  </si>
  <si>
    <t>城市经济与公共管理学院</t>
  </si>
  <si>
    <t>重大项目，不占指标</t>
  </si>
  <si>
    <t>沈敏荣</t>
  </si>
  <si>
    <t>《论语》的法典化解读与传统人格谱系的新时代价值研究</t>
  </si>
  <si>
    <t>哲学</t>
  </si>
  <si>
    <t>法学院</t>
  </si>
  <si>
    <t>柳学信</t>
  </si>
  <si>
    <t>新时期党建融入公司治理体系的理论与实践研究</t>
  </si>
  <si>
    <t>工商管理学院</t>
  </si>
  <si>
    <t>尹志超</t>
  </si>
  <si>
    <t>京津冀协同推进普惠金融发展研究</t>
  </si>
  <si>
    <t>金融学院</t>
  </si>
  <si>
    <t>肖周燕</t>
  </si>
  <si>
    <t>京津冀高质量协同发展研究</t>
  </si>
  <si>
    <t>社会﹒人口学</t>
  </si>
  <si>
    <t>劳动经济学院</t>
  </si>
  <si>
    <t xml:space="preserve">李久林 </t>
  </si>
  <si>
    <t>新中国70年现代化历程和经验研究</t>
  </si>
  <si>
    <t xml:space="preserve">马列·科社·党建 </t>
  </si>
  <si>
    <t>马克思主义学院</t>
  </si>
  <si>
    <t>百人工程学者申报项目，不占指标</t>
  </si>
  <si>
    <t>阮敬</t>
  </si>
  <si>
    <t>移动通信大数据下首都城市人口精细化管理研究</t>
  </si>
  <si>
    <t>统计学院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</si>
</sst>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4"/>
      <name val="宋体"/>
      <charset val="134"/>
    </font>
    <font>
      <sz val="10"/>
      <name val="宋体"/>
      <charset val="134"/>
    </font>
    <font>
      <sz val="11"/>
      <name val="宋体"/>
      <charset val="134"/>
      <scheme val="minor"/>
    </font>
    <font>
      <sz val="10"/>
      <color theme="1"/>
      <name val="宋体"/>
      <charset val="134"/>
    </font>
    <font>
      <sz val="10"/>
      <color rgb="FF000000"/>
      <name val="宋体"/>
      <charset val="134"/>
    </font>
    <font>
      <sz val="12"/>
      <name val="宋体"/>
      <charset val="134"/>
    </font>
    <font>
      <sz val="11"/>
      <color theme="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4" borderId="0" applyNumberFormat="0" applyBorder="0" applyAlignment="0" applyProtection="0">
      <alignment vertical="center"/>
    </xf>
    <xf numFmtId="0" fontId="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7" fillId="2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8" applyNumberFormat="0" applyFon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7" applyNumberFormat="0" applyFill="0" applyAlignment="0" applyProtection="0">
      <alignment vertical="center"/>
    </xf>
    <xf numFmtId="0" fontId="15" fillId="0" borderId="7" applyNumberFormat="0" applyFill="0" applyAlignment="0" applyProtection="0">
      <alignment vertical="center"/>
    </xf>
    <xf numFmtId="0" fontId="7" fillId="26" borderId="0" applyNumberFormat="0" applyBorder="0" applyAlignment="0" applyProtection="0">
      <alignment vertical="center"/>
    </xf>
    <xf numFmtId="0" fontId="8" fillId="0" borderId="6" applyNumberFormat="0" applyFill="0" applyAlignment="0" applyProtection="0">
      <alignment vertical="center"/>
    </xf>
    <xf numFmtId="0" fontId="7" fillId="20" borderId="0" applyNumberFormat="0" applyBorder="0" applyAlignment="0" applyProtection="0">
      <alignment vertical="center"/>
    </xf>
    <xf numFmtId="0" fontId="17" fillId="18" borderId="12" applyNumberFormat="0" applyAlignment="0" applyProtection="0">
      <alignment vertical="center"/>
    </xf>
    <xf numFmtId="0" fontId="23" fillId="18" borderId="5" applyNumberFormat="0" applyAlignment="0" applyProtection="0">
      <alignment vertical="center"/>
    </xf>
    <xf numFmtId="0" fontId="14" fillId="12" borderId="10" applyNumberFormat="0" applyAlignment="0" applyProtection="0">
      <alignment vertical="center"/>
    </xf>
    <xf numFmtId="0" fontId="10" fillId="32" borderId="0" applyNumberFormat="0" applyBorder="0" applyAlignment="0" applyProtection="0">
      <alignment vertical="center"/>
    </xf>
    <xf numFmtId="0" fontId="7" fillId="17" borderId="0" applyNumberFormat="0" applyBorder="0" applyAlignment="0" applyProtection="0">
      <alignment vertical="center"/>
    </xf>
    <xf numFmtId="0" fontId="13" fillId="0" borderId="9" applyNumberFormat="0" applyFill="0" applyAlignment="0" applyProtection="0">
      <alignment vertical="center"/>
    </xf>
    <xf numFmtId="0" fontId="16" fillId="0" borderId="11" applyNumberFormat="0" applyFill="0" applyAlignment="0" applyProtection="0">
      <alignment vertical="center"/>
    </xf>
    <xf numFmtId="0" fontId="24" fillId="31" borderId="0" applyNumberFormat="0" applyBorder="0" applyAlignment="0" applyProtection="0">
      <alignment vertical="center"/>
    </xf>
    <xf numFmtId="0" fontId="18" fillId="19" borderId="0" applyNumberFormat="0" applyBorder="0" applyAlignment="0" applyProtection="0">
      <alignment vertical="center"/>
    </xf>
    <xf numFmtId="0" fontId="10" fillId="23" borderId="0" applyNumberFormat="0" applyBorder="0" applyAlignment="0" applyProtection="0">
      <alignment vertical="center"/>
    </xf>
    <xf numFmtId="0" fontId="7" fillId="4"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10" fillId="30" borderId="0" applyNumberFormat="0" applyBorder="0" applyAlignment="0" applyProtection="0">
      <alignment vertical="center"/>
    </xf>
    <xf numFmtId="0" fontId="10" fillId="7" borderId="0" applyNumberFormat="0" applyBorder="0" applyAlignment="0" applyProtection="0">
      <alignment vertical="center"/>
    </xf>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10" fillId="29" borderId="0" applyNumberFormat="0" applyBorder="0" applyAlignment="0" applyProtection="0">
      <alignment vertical="center"/>
    </xf>
    <xf numFmtId="0" fontId="10" fillId="6" borderId="0" applyNumberFormat="0" applyBorder="0" applyAlignment="0" applyProtection="0">
      <alignment vertical="center"/>
    </xf>
    <xf numFmtId="0" fontId="7" fillId="2" borderId="0" applyNumberFormat="0" applyBorder="0" applyAlignment="0" applyProtection="0">
      <alignment vertical="center"/>
    </xf>
    <xf numFmtId="0" fontId="10" fillId="10"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10" fillId="14" borderId="0" applyNumberFormat="0" applyBorder="0" applyAlignment="0" applyProtection="0">
      <alignment vertical="center"/>
    </xf>
    <xf numFmtId="0" fontId="7" fillId="28" borderId="0" applyNumberFormat="0" applyBorder="0" applyAlignment="0" applyProtection="0">
      <alignment vertical="center"/>
    </xf>
    <xf numFmtId="0" fontId="6" fillId="0" borderId="0"/>
  </cellStyleXfs>
  <cellXfs count="13">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3"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4" xfId="49" applyFont="1" applyBorder="1" applyAlignment="1">
      <alignment horizontal="left" vertical="center" wrapText="1"/>
    </xf>
    <xf numFmtId="0" fontId="2" fillId="0" borderId="4"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4230;&#21271;&#20140;&#24066;&#31038;&#31185;&#22522;&#37329;&#39033;&#30446;&#25512;&#33616;&#19978;&#25253;&#19968;&#35272;&#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项  目   负责人</v>
          </cell>
          <cell r="B1" t="str">
            <v>序号</v>
          </cell>
          <cell r="C1" t="str">
            <v>分组</v>
          </cell>
          <cell r="D1" t="str">
            <v>项目名称</v>
          </cell>
          <cell r="E1" t="str">
            <v>项目类别</v>
          </cell>
          <cell r="F1" t="str">
            <v>申报学科</v>
          </cell>
          <cell r="G1" t="str">
            <v>年龄</v>
          </cell>
          <cell r="H1" t="str">
            <v>最后学位</v>
          </cell>
          <cell r="I1" t="str">
            <v>职 称</v>
          </cell>
          <cell r="J1" t="str">
            <v>担任导师</v>
          </cell>
          <cell r="K1" t="str">
            <v>是否北京市“百人工程”学者或“四个一批”人才</v>
          </cell>
          <cell r="L1" t="str">
            <v>责任单位</v>
          </cell>
          <cell r="M1" t="str">
            <v>研究类型</v>
          </cell>
          <cell r="N1" t="str">
            <v>最终成果形式</v>
          </cell>
          <cell r="O1" t="str">
            <v>计划完成时间</v>
          </cell>
          <cell r="P1" t="str">
            <v>申请金额(万元)</v>
          </cell>
          <cell r="Q1" t="str">
            <v>按课题指南何条选题设计</v>
          </cell>
          <cell r="R1" t="str">
            <v>备 注</v>
          </cell>
        </row>
        <row r="2">
          <cell r="A2" t="str">
            <v>王子林</v>
          </cell>
          <cell r="B2" t="str">
            <v>1</v>
          </cell>
          <cell r="C2" t="str">
            <v>1</v>
          </cell>
          <cell r="D2" t="str">
            <v>公共风险视角下京津冀地区中小企业可持续成长制度环境研究</v>
          </cell>
          <cell r="E2" t="str">
            <v>青年项目</v>
          </cell>
          <cell r="F2" t="str">
            <v>应用经济</v>
          </cell>
          <cell r="G2">
            <v>35</v>
          </cell>
          <cell r="H2" t="str">
            <v>博士</v>
          </cell>
          <cell r="I2" t="str">
            <v>讲师</v>
          </cell>
          <cell r="J2" t="str">
            <v>无</v>
          </cell>
          <cell r="K2" t="str">
            <v>否</v>
          </cell>
          <cell r="L2" t="str">
            <v>财政税务学院</v>
          </cell>
          <cell r="M2" t="str">
            <v>综合研究 </v>
          </cell>
          <cell r="N2" t="str">
            <v>研究报告</v>
          </cell>
          <cell r="O2">
            <v>45108</v>
          </cell>
          <cell r="P2" t="str">
            <v>8</v>
          </cell>
          <cell r="Q2" t="str">
            <v>专题五 第21、22、23题</v>
          </cell>
        </row>
        <row r="3">
          <cell r="A3" t="str">
            <v>张莉</v>
          </cell>
          <cell r="B3" t="str">
            <v>2</v>
          </cell>
          <cell r="C3" t="str">
            <v>1</v>
          </cell>
          <cell r="D3" t="str">
            <v>实时预算模型在北京市全过程预算绩效管理中的应用</v>
          </cell>
          <cell r="E3" t="str">
            <v>青年项目</v>
          </cell>
          <cell r="F3" t="str">
            <v>应用经济</v>
          </cell>
          <cell r="G3">
            <v>31</v>
          </cell>
          <cell r="H3" t="str">
            <v>博士</v>
          </cell>
          <cell r="I3" t="str">
            <v>讲师</v>
          </cell>
          <cell r="J3" t="str">
            <v>无</v>
          </cell>
          <cell r="K3" t="str">
            <v>否</v>
          </cell>
          <cell r="L3" t="str">
            <v>财政税务学院</v>
          </cell>
          <cell r="M3" t="str">
            <v>应用研究</v>
          </cell>
          <cell r="N3" t="str">
            <v>研究报告</v>
          </cell>
          <cell r="O3">
            <v>44742</v>
          </cell>
          <cell r="P3">
            <v>8</v>
          </cell>
          <cell r="Q3" t="str">
            <v>否</v>
          </cell>
        </row>
        <row r="4">
          <cell r="A4" t="str">
            <v>王强宇</v>
          </cell>
          <cell r="B4" t="str">
            <v>3</v>
          </cell>
          <cell r="C4" t="str">
            <v>1</v>
          </cell>
          <cell r="D4" t="str">
            <v>京津冀地区天然气海外供应路径与保障机制研究</v>
          </cell>
          <cell r="E4" t="str">
            <v>青年项目</v>
          </cell>
          <cell r="F4" t="str">
            <v>应用经济</v>
          </cell>
          <cell r="G4">
            <v>39</v>
          </cell>
          <cell r="H4" t="str">
            <v>博士</v>
          </cell>
          <cell r="I4" t="str">
            <v>讲师</v>
          </cell>
          <cell r="J4" t="str">
            <v>无</v>
          </cell>
          <cell r="K4" t="str">
            <v>否</v>
          </cell>
          <cell r="L4" t="str">
            <v>金融学院</v>
          </cell>
          <cell r="M4" t="str">
            <v>应用研究</v>
          </cell>
          <cell r="N4" t="str">
            <v>研究报告</v>
          </cell>
          <cell r="O4">
            <v>44742</v>
          </cell>
          <cell r="P4">
            <v>8</v>
          </cell>
          <cell r="Q4" t="str">
            <v>否</v>
          </cell>
        </row>
        <row r="5">
          <cell r="A5" t="str">
            <v>李胜旗</v>
          </cell>
          <cell r="B5" t="str">
            <v>4</v>
          </cell>
          <cell r="C5" t="str">
            <v>1</v>
          </cell>
          <cell r="D5" t="str">
            <v>京津冀地区金融要素空间流动与绿色产业发展研究</v>
          </cell>
          <cell r="E5" t="str">
            <v>青年项目</v>
          </cell>
          <cell r="F5" t="str">
            <v>应用经济</v>
          </cell>
          <cell r="G5">
            <v>36</v>
          </cell>
          <cell r="H5" t="str">
            <v>博士</v>
          </cell>
          <cell r="I5" t="str">
            <v>讲师</v>
          </cell>
          <cell r="J5" t="str">
            <v>无</v>
          </cell>
          <cell r="K5" t="str">
            <v>否</v>
          </cell>
          <cell r="L5" t="str">
            <v>金融学院</v>
          </cell>
          <cell r="M5" t="str">
            <v>应用研究</v>
          </cell>
          <cell r="N5" t="str">
            <v>研究报告</v>
          </cell>
          <cell r="O5">
            <v>44742</v>
          </cell>
          <cell r="P5">
            <v>8</v>
          </cell>
          <cell r="Q5" t="str">
            <v>专题五第10题</v>
          </cell>
        </row>
        <row r="6">
          <cell r="A6" t="str">
            <v>赵明</v>
          </cell>
          <cell r="B6" t="str">
            <v>5</v>
          </cell>
          <cell r="C6" t="str">
            <v>1</v>
          </cell>
          <cell r="D6" t="str">
            <v>京津冀协同发展中的长寿风险度量与应对机制研究</v>
          </cell>
          <cell r="E6" t="str">
            <v>青年项目</v>
          </cell>
          <cell r="F6" t="str">
            <v>应用经济</v>
          </cell>
          <cell r="G6">
            <v>35</v>
          </cell>
          <cell r="H6" t="str">
            <v>博士</v>
          </cell>
          <cell r="I6" t="str">
            <v>讲师</v>
          </cell>
          <cell r="J6" t="str">
            <v>无</v>
          </cell>
          <cell r="K6" t="str">
            <v>否</v>
          </cell>
          <cell r="L6" t="str">
            <v>金融学院</v>
          </cell>
          <cell r="M6" t="str">
            <v>应用研究</v>
          </cell>
          <cell r="N6" t="str">
            <v>系列论文</v>
          </cell>
          <cell r="O6">
            <v>44743</v>
          </cell>
          <cell r="P6">
            <v>8</v>
          </cell>
          <cell r="Q6" t="str">
            <v>专题五第22题</v>
          </cell>
        </row>
        <row r="7">
          <cell r="A7" t="str">
            <v>韩丰</v>
          </cell>
          <cell r="B7" t="str">
            <v>6</v>
          </cell>
          <cell r="C7" t="str">
            <v>1</v>
          </cell>
          <cell r="D7" t="str">
            <v>新个税法下企业个人所得税筹划与薪酬激励效应及财务绩效关系研究</v>
          </cell>
          <cell r="E7" t="str">
            <v>青年项目</v>
          </cell>
          <cell r="F7" t="str">
            <v>应用经济</v>
          </cell>
          <cell r="G7">
            <v>30</v>
          </cell>
          <cell r="H7" t="str">
            <v>博士</v>
          </cell>
          <cell r="I7" t="str">
            <v>讲师</v>
          </cell>
          <cell r="J7" t="str">
            <v>无</v>
          </cell>
          <cell r="K7" t="str">
            <v>否</v>
          </cell>
          <cell r="L7" t="str">
            <v>金融学院</v>
          </cell>
          <cell r="M7" t="str">
            <v>应用研究</v>
          </cell>
          <cell r="N7" t="str">
            <v>研究报告</v>
          </cell>
          <cell r="O7">
            <v>44742</v>
          </cell>
          <cell r="P7">
            <v>8</v>
          </cell>
          <cell r="Q7" t="str">
            <v>专题九</v>
          </cell>
        </row>
        <row r="8">
          <cell r="A8" t="str">
            <v>申萌</v>
          </cell>
          <cell r="B8" t="str">
            <v>7</v>
          </cell>
          <cell r="C8" t="str">
            <v>1</v>
          </cell>
          <cell r="D8" t="str">
            <v>北京市高质量发展下的产业结构动态演变机制研究</v>
          </cell>
          <cell r="E8" t="str">
            <v>青年项目</v>
          </cell>
          <cell r="F8" t="str">
            <v>应用经济</v>
          </cell>
          <cell r="G8">
            <v>34</v>
          </cell>
          <cell r="H8" t="str">
            <v>博士</v>
          </cell>
          <cell r="I8" t="str">
            <v>副教授</v>
          </cell>
          <cell r="J8" t="str">
            <v>博导</v>
          </cell>
          <cell r="K8" t="str">
            <v>否</v>
          </cell>
          <cell r="L8" t="str">
            <v>经济学院</v>
          </cell>
          <cell r="M8" t="str">
            <v>基础研究</v>
          </cell>
          <cell r="N8" t="str">
            <v>研究报告</v>
          </cell>
          <cell r="O8">
            <v>44013</v>
          </cell>
          <cell r="P8">
            <v>8</v>
          </cell>
          <cell r="Q8" t="str">
            <v>专题四第12题</v>
          </cell>
        </row>
        <row r="9">
          <cell r="A9" t="str">
            <v>李红阳</v>
          </cell>
          <cell r="B9" t="str">
            <v>8</v>
          </cell>
          <cell r="C9" t="str">
            <v>1</v>
          </cell>
          <cell r="D9" t="str">
            <v>贸易开放、女性劳动参与率与生育意愿</v>
          </cell>
          <cell r="E9" t="str">
            <v>青年项目</v>
          </cell>
          <cell r="F9" t="str">
            <v>应用经济</v>
          </cell>
          <cell r="G9">
            <v>29</v>
          </cell>
          <cell r="H9" t="str">
            <v>博士</v>
          </cell>
          <cell r="I9" t="str">
            <v>讲师</v>
          </cell>
          <cell r="J9" t="str">
            <v>无</v>
          </cell>
          <cell r="K9" t="str">
            <v>否</v>
          </cell>
          <cell r="L9" t="str">
            <v>经济学院</v>
          </cell>
          <cell r="M9" t="str">
            <v>应用研究</v>
          </cell>
          <cell r="N9" t="str">
            <v>系列论文</v>
          </cell>
          <cell r="O9">
            <v>44377</v>
          </cell>
          <cell r="P9">
            <v>8</v>
          </cell>
          <cell r="Q9" t="str">
            <v>否</v>
          </cell>
        </row>
        <row r="10">
          <cell r="A10" t="str">
            <v>杜鹏程</v>
          </cell>
          <cell r="B10" t="str">
            <v>9</v>
          </cell>
          <cell r="C10" t="str">
            <v>1</v>
          </cell>
          <cell r="D10" t="str">
            <v>“减税降费”对京津冀企业生产效率的影响机制及路径研究</v>
          </cell>
          <cell r="E10" t="str">
            <v>青年项目</v>
          </cell>
          <cell r="F10" t="str">
            <v>应用经济</v>
          </cell>
          <cell r="G10">
            <v>29</v>
          </cell>
          <cell r="H10" t="str">
            <v>博士</v>
          </cell>
          <cell r="I10" t="str">
            <v>讲师</v>
          </cell>
          <cell r="J10" t="str">
            <v>无</v>
          </cell>
          <cell r="K10" t="str">
            <v>否</v>
          </cell>
          <cell r="L10" t="str">
            <v>经济学院</v>
          </cell>
          <cell r="M10" t="str">
            <v>应用研究</v>
          </cell>
          <cell r="N10" t="str">
            <v>系列论文</v>
          </cell>
          <cell r="O10" t="str">
            <v>2022/6/31</v>
          </cell>
          <cell r="P10">
            <v>8</v>
          </cell>
          <cell r="Q10" t="str">
            <v>专题四第1题</v>
          </cell>
        </row>
        <row r="11">
          <cell r="A11" t="str">
            <v>黄灿</v>
          </cell>
          <cell r="B11" t="str">
            <v>10</v>
          </cell>
          <cell r="C11" t="str">
            <v>1</v>
          </cell>
          <cell r="D11" t="str">
            <v>全球价值链视角下的北京市高精尖产业：创新能力与提升路径研究</v>
          </cell>
          <cell r="E11" t="str">
            <v>青年项目</v>
          </cell>
          <cell r="F11" t="str">
            <v>应用经济</v>
          </cell>
          <cell r="G11">
            <v>36</v>
          </cell>
          <cell r="H11" t="str">
            <v>博士</v>
          </cell>
          <cell r="I11" t="str">
            <v>讲师</v>
          </cell>
          <cell r="J11" t="str">
            <v>无</v>
          </cell>
          <cell r="K11" t="str">
            <v>否</v>
          </cell>
          <cell r="L11" t="str">
            <v>经济学院</v>
          </cell>
          <cell r="M11" t="str">
            <v>应用研究</v>
          </cell>
          <cell r="N11" t="str">
            <v>研究报告</v>
          </cell>
          <cell r="O11">
            <v>44561</v>
          </cell>
          <cell r="P11">
            <v>8</v>
          </cell>
          <cell r="Q11" t="str">
            <v>专题四第9题</v>
          </cell>
        </row>
        <row r="12">
          <cell r="A12" t="str">
            <v>沈少博</v>
          </cell>
          <cell r="B12" t="str">
            <v>11</v>
          </cell>
          <cell r="C12" t="str">
            <v>1</v>
          </cell>
          <cell r="D12" t="str">
            <v>“稳价格”目标下北京市经济高质量发展合成指标研究</v>
          </cell>
          <cell r="E12" t="str">
            <v>青年项目</v>
          </cell>
          <cell r="F12" t="str">
            <v>应用经济</v>
          </cell>
          <cell r="G12">
            <v>34</v>
          </cell>
          <cell r="H12" t="str">
            <v>博士</v>
          </cell>
          <cell r="I12" t="str">
            <v>助理研究员</v>
          </cell>
          <cell r="J12" t="str">
            <v>无</v>
          </cell>
          <cell r="K12" t="str">
            <v>否</v>
          </cell>
          <cell r="L12" t="str">
            <v>经济学院</v>
          </cell>
          <cell r="M12" t="str">
            <v>应用研究</v>
          </cell>
          <cell r="N12" t="str">
            <v>研究报告、系列论文</v>
          </cell>
          <cell r="O12">
            <v>44742</v>
          </cell>
          <cell r="P12">
            <v>8</v>
          </cell>
          <cell r="Q12" t="str">
            <v>专题四第11题</v>
          </cell>
        </row>
        <row r="13">
          <cell r="A13" t="str">
            <v>杜永潇</v>
          </cell>
          <cell r="B13" t="str">
            <v>12</v>
          </cell>
          <cell r="C13" t="str">
            <v>1</v>
          </cell>
          <cell r="D13" t="str">
            <v>京津翼地区可持续政府债务规模、发债空间与宏观经济波动</v>
          </cell>
          <cell r="E13" t="str">
            <v>青年项目</v>
          </cell>
          <cell r="F13" t="str">
            <v>应用经济</v>
          </cell>
          <cell r="G13">
            <v>31</v>
          </cell>
          <cell r="H13" t="str">
            <v>博士</v>
          </cell>
          <cell r="I13" t="str">
            <v>讲师</v>
          </cell>
          <cell r="J13" t="str">
            <v>无</v>
          </cell>
          <cell r="K13" t="str">
            <v>否</v>
          </cell>
          <cell r="L13" t="str">
            <v>经济学院</v>
          </cell>
          <cell r="M13" t="str">
            <v>应用研究</v>
          </cell>
          <cell r="N13" t="str">
            <v>研究报告</v>
          </cell>
          <cell r="O13">
            <v>44743</v>
          </cell>
          <cell r="P13">
            <v>8</v>
          </cell>
          <cell r="Q13" t="str">
            <v>专题四第15题</v>
          </cell>
        </row>
        <row r="14">
          <cell r="A14" t="str">
            <v>张松波</v>
          </cell>
          <cell r="B14" t="str">
            <v>13</v>
          </cell>
          <cell r="C14" t="str">
            <v>2</v>
          </cell>
          <cell r="D14" t="str">
            <v>北京市上市公司绿色发展战略“基因”、动因及路径优化研究</v>
          </cell>
          <cell r="E14" t="str">
            <v>青年项目</v>
          </cell>
          <cell r="F14" t="str">
            <v>管理学</v>
          </cell>
          <cell r="G14">
            <v>35</v>
          </cell>
          <cell r="H14" t="str">
            <v>博士</v>
          </cell>
          <cell r="I14" t="str">
            <v>讲师</v>
          </cell>
          <cell r="J14" t="str">
            <v>无</v>
          </cell>
          <cell r="K14" t="str">
            <v>否</v>
          </cell>
          <cell r="L14" t="str">
            <v>工商管理学院</v>
          </cell>
          <cell r="M14" t="str">
            <v>应用研究 </v>
          </cell>
          <cell r="N14" t="str">
            <v>研究报告</v>
          </cell>
          <cell r="O14">
            <v>44742</v>
          </cell>
          <cell r="P14" t="str">
            <v>8</v>
          </cell>
          <cell r="Q14" t="str">
            <v>专题四第8题</v>
          </cell>
        </row>
        <row r="15">
          <cell r="A15" t="str">
            <v>褚福磊</v>
          </cell>
          <cell r="B15" t="str">
            <v>14</v>
          </cell>
          <cell r="C15" t="str">
            <v>2</v>
          </cell>
          <cell r="D15" t="str">
            <v>北京新经济“场景”创新与人才支撑体系研究</v>
          </cell>
          <cell r="E15" t="str">
            <v>青年项目</v>
          </cell>
          <cell r="F15" t="str">
            <v>管理学</v>
          </cell>
          <cell r="G15">
            <v>30</v>
          </cell>
          <cell r="H15" t="str">
            <v>博士</v>
          </cell>
          <cell r="I15" t="str">
            <v>讲师</v>
          </cell>
          <cell r="J15" t="str">
            <v>无</v>
          </cell>
          <cell r="K15" t="str">
            <v>否</v>
          </cell>
          <cell r="L15" t="str">
            <v>工商管理学院</v>
          </cell>
          <cell r="M15" t="str">
            <v>综合研究</v>
          </cell>
          <cell r="N15" t="str">
            <v>研究报告</v>
          </cell>
          <cell r="O15">
            <v>44773</v>
          </cell>
          <cell r="P15">
            <v>8</v>
          </cell>
          <cell r="Q15" t="str">
            <v>否</v>
          </cell>
        </row>
        <row r="16">
          <cell r="A16" t="str">
            <v>王珊珊</v>
          </cell>
          <cell r="B16" t="str">
            <v>15</v>
          </cell>
          <cell r="C16" t="str">
            <v>2</v>
          </cell>
          <cell r="D16" t="str">
            <v>运用大数据提升北京PPP项目的精细化管理研究</v>
          </cell>
          <cell r="E16" t="str">
            <v>青年项目</v>
          </cell>
          <cell r="F16" t="str">
            <v>管理学</v>
          </cell>
          <cell r="G16">
            <v>28</v>
          </cell>
          <cell r="H16" t="str">
            <v>博士</v>
          </cell>
          <cell r="I16" t="str">
            <v>讲师</v>
          </cell>
          <cell r="J16" t="str">
            <v>无</v>
          </cell>
          <cell r="K16" t="str">
            <v>否</v>
          </cell>
          <cell r="L16" t="str">
            <v>工商管理学院</v>
          </cell>
          <cell r="M16" t="str">
            <v>应用研究</v>
          </cell>
          <cell r="N16" t="str">
            <v>系列论文</v>
          </cell>
          <cell r="O16">
            <v>44742</v>
          </cell>
          <cell r="P16" t="str">
            <v>8</v>
          </cell>
          <cell r="Q16" t="str">
            <v>专题七第14题</v>
          </cell>
        </row>
        <row r="17">
          <cell r="A17" t="str">
            <v>王丽颖</v>
          </cell>
          <cell r="B17" t="str">
            <v>16</v>
          </cell>
          <cell r="C17" t="str">
            <v>2</v>
          </cell>
          <cell r="D17" t="str">
            <v>产业转移下的京津冀供应链价值创造协同发展机制研究</v>
          </cell>
          <cell r="E17" t="str">
            <v>青年项目</v>
          </cell>
          <cell r="F17" t="str">
            <v>管理学</v>
          </cell>
          <cell r="G17">
            <v>32</v>
          </cell>
          <cell r="H17" t="str">
            <v>博士</v>
          </cell>
          <cell r="I17" t="str">
            <v>讲师</v>
          </cell>
          <cell r="J17" t="str">
            <v>无</v>
          </cell>
          <cell r="K17" t="str">
            <v>否</v>
          </cell>
          <cell r="L17" t="str">
            <v>工商管理学院</v>
          </cell>
          <cell r="M17" t="str">
            <v>应用研究 </v>
          </cell>
          <cell r="N17" t="str">
            <v>研究报告</v>
          </cell>
          <cell r="O17">
            <v>44742</v>
          </cell>
          <cell r="P17" t="str">
            <v>8</v>
          </cell>
          <cell r="Q17" t="str">
            <v>专题五第3题</v>
          </cell>
        </row>
        <row r="18">
          <cell r="A18" t="str">
            <v>王夏</v>
          </cell>
          <cell r="B18" t="str">
            <v>17</v>
          </cell>
          <cell r="C18" t="str">
            <v>2</v>
          </cell>
          <cell r="D18" t="str">
            <v>消费者参与绿色价值共创的影响因素及作用机制研究</v>
          </cell>
          <cell r="E18" t="str">
            <v>青年项目</v>
          </cell>
          <cell r="F18" t="str">
            <v>管理学</v>
          </cell>
          <cell r="G18">
            <v>33</v>
          </cell>
          <cell r="H18" t="str">
            <v>博士</v>
          </cell>
          <cell r="I18" t="str">
            <v>讲师</v>
          </cell>
          <cell r="J18" t="str">
            <v>无</v>
          </cell>
          <cell r="K18" t="str">
            <v>否</v>
          </cell>
          <cell r="L18" t="str">
            <v>工商管理学院</v>
          </cell>
          <cell r="M18" t="str">
            <v>基础研究</v>
          </cell>
          <cell r="N18" t="str">
            <v>研究报告</v>
          </cell>
          <cell r="O18">
            <v>44378</v>
          </cell>
          <cell r="P18">
            <v>8</v>
          </cell>
          <cell r="Q18" t="str">
            <v>否</v>
          </cell>
        </row>
        <row r="19">
          <cell r="A19" t="str">
            <v>张瑶</v>
          </cell>
          <cell r="B19" t="str">
            <v>18</v>
          </cell>
          <cell r="C19" t="str">
            <v>2</v>
          </cell>
          <cell r="D19" t="str">
            <v>反收购条款对企业创新的影响机制研究</v>
          </cell>
          <cell r="E19" t="str">
            <v>青年项目</v>
          </cell>
          <cell r="F19" t="str">
            <v>管理学</v>
          </cell>
          <cell r="G19">
            <v>32</v>
          </cell>
          <cell r="H19" t="str">
            <v>博士</v>
          </cell>
          <cell r="I19" t="str">
            <v>讲师</v>
          </cell>
          <cell r="J19" t="str">
            <v>无</v>
          </cell>
          <cell r="K19" t="str">
            <v>否</v>
          </cell>
          <cell r="L19" t="str">
            <v>会计学院</v>
          </cell>
          <cell r="M19" t="str">
            <v>应用研究</v>
          </cell>
          <cell r="N19" t="str">
            <v>专著</v>
          </cell>
          <cell r="O19">
            <v>44713</v>
          </cell>
          <cell r="P19">
            <v>8</v>
          </cell>
          <cell r="Q19" t="str">
            <v>否</v>
          </cell>
        </row>
        <row r="20">
          <cell r="A20" t="str">
            <v>林慧婷</v>
          </cell>
          <cell r="B20" t="str">
            <v>19</v>
          </cell>
          <cell r="C20" t="str">
            <v>2</v>
          </cell>
          <cell r="D20" t="str">
            <v>创新驱动发展战略下北京市国有企业混合所有制改革的优化研究</v>
          </cell>
          <cell r="E20" t="str">
            <v>青年项目</v>
          </cell>
          <cell r="F20" t="str">
            <v>管理学</v>
          </cell>
          <cell r="G20">
            <v>31</v>
          </cell>
          <cell r="H20" t="str">
            <v>博士</v>
          </cell>
          <cell r="I20" t="str">
            <v>讲师</v>
          </cell>
          <cell r="J20" t="str">
            <v>硕导</v>
          </cell>
          <cell r="K20" t="str">
            <v>否</v>
          </cell>
          <cell r="L20" t="str">
            <v>会计学院</v>
          </cell>
          <cell r="M20" t="str">
            <v>应用研究</v>
          </cell>
          <cell r="N20" t="str">
            <v>研究报告</v>
          </cell>
          <cell r="O20">
            <v>44743</v>
          </cell>
          <cell r="P20">
            <v>8</v>
          </cell>
          <cell r="Q20" t="str">
            <v>否</v>
          </cell>
        </row>
        <row r="21">
          <cell r="A21" t="str">
            <v>白雪莲</v>
          </cell>
          <cell r="B21" t="str">
            <v>20</v>
          </cell>
          <cell r="C21" t="str">
            <v>2</v>
          </cell>
          <cell r="D21" t="str">
            <v>能源资源承载力与北京高质量发展评价体系研究</v>
          </cell>
          <cell r="E21" t="str">
            <v>青年项目</v>
          </cell>
          <cell r="F21" t="str">
            <v>管理学</v>
          </cell>
          <cell r="G21">
            <v>31</v>
          </cell>
          <cell r="H21" t="str">
            <v>博士</v>
          </cell>
          <cell r="I21" t="str">
            <v>讲师</v>
          </cell>
          <cell r="J21" t="str">
            <v>无</v>
          </cell>
          <cell r="K21" t="str">
            <v>否</v>
          </cell>
          <cell r="L21" t="str">
            <v>会计学院</v>
          </cell>
          <cell r="M21" t="str">
            <v>应用研究</v>
          </cell>
          <cell r="N21" t="str">
            <v>研究报告</v>
          </cell>
          <cell r="O21">
            <v>44743</v>
          </cell>
          <cell r="P21">
            <v>8</v>
          </cell>
          <cell r="Q21" t="str">
            <v>专题四第8题</v>
          </cell>
        </row>
        <row r="22">
          <cell r="A22" t="str">
            <v>徐展</v>
          </cell>
          <cell r="B22" t="str">
            <v>21</v>
          </cell>
          <cell r="C22" t="str">
            <v>2</v>
          </cell>
          <cell r="D22" t="str">
            <v>房地产价格、资金重配效应与企业供给侧结构性改革</v>
          </cell>
          <cell r="E22" t="str">
            <v>青年项目</v>
          </cell>
          <cell r="F22" t="str">
            <v>管理学</v>
          </cell>
          <cell r="G22">
            <v>30</v>
          </cell>
          <cell r="H22" t="str">
            <v>博士</v>
          </cell>
          <cell r="I22" t="str">
            <v>讲师</v>
          </cell>
          <cell r="J22" t="str">
            <v>无</v>
          </cell>
          <cell r="K22" t="str">
            <v>否</v>
          </cell>
          <cell r="L22" t="str">
            <v>会计学院</v>
          </cell>
          <cell r="M22" t="str">
            <v>应用研究</v>
          </cell>
          <cell r="N22" t="str">
            <v>研究报告</v>
          </cell>
          <cell r="O22">
            <v>44742</v>
          </cell>
          <cell r="P22">
            <v>8</v>
          </cell>
          <cell r="Q22" t="str">
            <v>专题一第38题</v>
          </cell>
        </row>
        <row r="23">
          <cell r="A23" t="str">
            <v>刘静</v>
          </cell>
          <cell r="B23" t="str">
            <v>22</v>
          </cell>
          <cell r="C23" t="str">
            <v>2</v>
          </cell>
          <cell r="D23" t="str">
            <v>京津冀公司创新同群效应的形成机理、经济后果及政策运用</v>
          </cell>
          <cell r="E23" t="str">
            <v>青年项目</v>
          </cell>
          <cell r="F23" t="str">
            <v>管理学</v>
          </cell>
          <cell r="G23">
            <v>30</v>
          </cell>
          <cell r="H23" t="str">
            <v>博士</v>
          </cell>
          <cell r="I23" t="str">
            <v>讲师</v>
          </cell>
          <cell r="J23" t="str">
            <v>无</v>
          </cell>
          <cell r="K23" t="str">
            <v>否</v>
          </cell>
          <cell r="L23" t="str">
            <v>会计学院</v>
          </cell>
          <cell r="M23" t="str">
            <v>应用研究 </v>
          </cell>
          <cell r="N23" t="str">
            <v>研究报告</v>
          </cell>
          <cell r="O23">
            <v>44742</v>
          </cell>
          <cell r="P23" t="str">
            <v>8</v>
          </cell>
          <cell r="Q23" t="str">
            <v>专题五第7题</v>
          </cell>
        </row>
        <row r="24">
          <cell r="A24" t="str">
            <v>刘冠宇</v>
          </cell>
          <cell r="B24" t="str">
            <v>23</v>
          </cell>
          <cell r="C24" t="str">
            <v>2</v>
          </cell>
          <cell r="D24" t="str">
            <v>京津冀建设5G无线通信系统协同创新共同体的体制机制研究</v>
          </cell>
          <cell r="E24" t="str">
            <v>青年项目</v>
          </cell>
          <cell r="F24" t="str">
            <v>管理学</v>
          </cell>
          <cell r="G24">
            <v>31</v>
          </cell>
          <cell r="H24" t="str">
            <v>博士</v>
          </cell>
          <cell r="I24" t="str">
            <v>讲师</v>
          </cell>
          <cell r="J24" t="str">
            <v>无</v>
          </cell>
          <cell r="K24" t="str">
            <v>否</v>
          </cell>
          <cell r="L24" t="str">
            <v>信息学院</v>
          </cell>
          <cell r="M24" t="str">
            <v>应用研究</v>
          </cell>
          <cell r="N24" t="str">
            <v>系列论文</v>
          </cell>
          <cell r="O24">
            <v>44742</v>
          </cell>
          <cell r="P24" t="str">
            <v>8</v>
          </cell>
          <cell r="Q24" t="str">
            <v>专题五第7题</v>
          </cell>
        </row>
        <row r="25">
          <cell r="A25" t="str">
            <v>王汀</v>
          </cell>
          <cell r="B25" t="str">
            <v>24</v>
          </cell>
          <cell r="C25" t="str">
            <v>2</v>
          </cell>
          <cell r="D25" t="str">
            <v>“大数据+人工智能”背景下的京津冀协同发展舆情知识库构建方法研究</v>
          </cell>
          <cell r="E25" t="str">
            <v>青年项目</v>
          </cell>
          <cell r="F25" t="str">
            <v>管理学</v>
          </cell>
          <cell r="G25">
            <v>34</v>
          </cell>
          <cell r="H25" t="str">
            <v>博士</v>
          </cell>
          <cell r="I25" t="str">
            <v>副教授</v>
          </cell>
          <cell r="J25" t="str">
            <v>无</v>
          </cell>
          <cell r="K25" t="str">
            <v>否</v>
          </cell>
          <cell r="L25" t="str">
            <v>信息学院</v>
          </cell>
          <cell r="M25" t="str">
            <v>应用研究</v>
          </cell>
          <cell r="N25" t="str">
            <v>系列论文</v>
          </cell>
          <cell r="O25">
            <v>44743</v>
          </cell>
          <cell r="P25" t="str">
            <v>8</v>
          </cell>
          <cell r="Q25" t="str">
            <v>专题五第22题</v>
          </cell>
        </row>
        <row r="26">
          <cell r="A26" t="str">
            <v>王姝勋</v>
          </cell>
          <cell r="B26" t="str">
            <v>25</v>
          </cell>
          <cell r="C26" t="str">
            <v>3</v>
          </cell>
          <cell r="D26" t="str">
            <v>北京市风险投资发展对企业创新的影响、机理及优化研究</v>
          </cell>
          <cell r="E26" t="str">
            <v>青年项目</v>
          </cell>
          <cell r="F26" t="str">
            <v>管理学</v>
          </cell>
          <cell r="G26">
            <v>29</v>
          </cell>
          <cell r="H26" t="str">
            <v>博士</v>
          </cell>
          <cell r="I26" t="str">
            <v>讲师</v>
          </cell>
          <cell r="J26" t="str">
            <v>无</v>
          </cell>
          <cell r="K26" t="str">
            <v>否</v>
          </cell>
          <cell r="L26" t="str">
            <v>金融学院</v>
          </cell>
          <cell r="M26" t="str">
            <v>基础研究</v>
          </cell>
          <cell r="N26" t="str">
            <v>系列论文</v>
          </cell>
          <cell r="O26">
            <v>44743</v>
          </cell>
          <cell r="P26">
            <v>8</v>
          </cell>
          <cell r="Q26" t="str">
            <v>专题四第13题</v>
          </cell>
        </row>
        <row r="27">
          <cell r="A27" t="str">
            <v>陈书洁</v>
          </cell>
          <cell r="B27" t="str">
            <v>26</v>
          </cell>
          <cell r="C27" t="str">
            <v>3</v>
          </cell>
          <cell r="D27" t="str">
            <v>京津冀区域人才协同发展机制研究</v>
          </cell>
          <cell r="E27" t="str">
            <v>青年项目</v>
          </cell>
          <cell r="F27" t="str">
            <v>管理学</v>
          </cell>
          <cell r="G27">
            <v>37</v>
          </cell>
          <cell r="H27" t="str">
            <v>博士</v>
          </cell>
          <cell r="I27" t="str">
            <v>副教授</v>
          </cell>
          <cell r="J27" t="str">
            <v>硕导</v>
          </cell>
          <cell r="K27" t="str">
            <v>否</v>
          </cell>
          <cell r="L27" t="str">
            <v>劳动经济学院</v>
          </cell>
          <cell r="M27" t="str">
            <v>应用研究 </v>
          </cell>
          <cell r="N27" t="str">
            <v>研究报告</v>
          </cell>
          <cell r="O27">
            <v>44378</v>
          </cell>
          <cell r="P27">
            <v>8</v>
          </cell>
          <cell r="Q27" t="str">
            <v>专题五第25题</v>
          </cell>
        </row>
        <row r="28">
          <cell r="A28" t="str">
            <v>毛宇飞</v>
          </cell>
          <cell r="B28" t="str">
            <v>27</v>
          </cell>
          <cell r="C28" t="str">
            <v>3</v>
          </cell>
          <cell r="D28" t="str">
            <v>大数据背景下北京市就业供需监测及耦合协调发展的实证研究</v>
          </cell>
          <cell r="E28" t="str">
            <v>青年项目</v>
          </cell>
          <cell r="F28" t="str">
            <v>管理学</v>
          </cell>
          <cell r="G28">
            <v>29</v>
          </cell>
          <cell r="H28" t="str">
            <v>博士</v>
          </cell>
          <cell r="I28" t="str">
            <v>讲师</v>
          </cell>
          <cell r="J28" t="str">
            <v>无</v>
          </cell>
          <cell r="K28" t="str">
            <v>否</v>
          </cell>
          <cell r="L28" t="str">
            <v>劳动经济学院</v>
          </cell>
          <cell r="M28" t="str">
            <v>应用研究</v>
          </cell>
          <cell r="N28" t="str">
            <v>报告</v>
          </cell>
          <cell r="O28">
            <v>44377</v>
          </cell>
          <cell r="P28">
            <v>8</v>
          </cell>
          <cell r="Q28" t="str">
            <v>专题七第14题</v>
          </cell>
        </row>
        <row r="29">
          <cell r="A29" t="str">
            <v>张赛茵</v>
          </cell>
          <cell r="B29" t="str">
            <v>28</v>
          </cell>
          <cell r="C29" t="str">
            <v>3</v>
          </cell>
          <cell r="D29" t="str">
            <v>全国文化中心建设下北京红色旅游发展与国家认同建构研究</v>
          </cell>
          <cell r="E29" t="str">
            <v>青年项目</v>
          </cell>
          <cell r="F29" t="str">
            <v>管理学</v>
          </cell>
          <cell r="G29">
            <v>35</v>
          </cell>
          <cell r="H29" t="str">
            <v>博士</v>
          </cell>
          <cell r="I29" t="str">
            <v>讲师</v>
          </cell>
          <cell r="J29" t="str">
            <v>无</v>
          </cell>
          <cell r="K29" t="str">
            <v>否</v>
          </cell>
          <cell r="L29" t="str">
            <v>统计学院</v>
          </cell>
          <cell r="M29" t="str">
            <v>应用研究</v>
          </cell>
          <cell r="N29" t="str">
            <v>研究报告</v>
          </cell>
          <cell r="O29">
            <v>44742</v>
          </cell>
          <cell r="P29">
            <v>8</v>
          </cell>
          <cell r="Q29" t="str">
            <v>专题八第28、4题</v>
          </cell>
        </row>
        <row r="30">
          <cell r="A30" t="str">
            <v>高瑗</v>
          </cell>
          <cell r="B30" t="str">
            <v>29</v>
          </cell>
          <cell r="C30" t="str">
            <v>3</v>
          </cell>
          <cell r="D30" t="str">
            <v>首都失能、半失能老人居家养老的社会支持研究</v>
          </cell>
          <cell r="E30" t="str">
            <v>青年项目</v>
          </cell>
          <cell r="F30" t="str">
            <v>社会﹒人口学</v>
          </cell>
          <cell r="G30">
            <v>29</v>
          </cell>
          <cell r="H30" t="str">
            <v>博士</v>
          </cell>
          <cell r="I30" t="str">
            <v>讲师</v>
          </cell>
          <cell r="J30" t="str">
            <v>无</v>
          </cell>
          <cell r="K30" t="str">
            <v>否</v>
          </cell>
          <cell r="L30" t="str">
            <v>劳动经济学院</v>
          </cell>
          <cell r="M30" t="str">
            <v>应用研究 </v>
          </cell>
          <cell r="N30" t="str">
            <v>研究报告</v>
          </cell>
          <cell r="O30">
            <v>44742</v>
          </cell>
          <cell r="P30" t="str">
            <v>8</v>
          </cell>
          <cell r="Q30" t="str">
            <v>专题七第31题</v>
          </cell>
        </row>
        <row r="31">
          <cell r="A31" t="str">
            <v>傅春晖</v>
          </cell>
          <cell r="B31" t="str">
            <v>30</v>
          </cell>
          <cell r="C31" t="str">
            <v>3</v>
          </cell>
          <cell r="D31" t="str">
            <v>京津冀地区城镇化空间布局的历史与现状研究</v>
          </cell>
          <cell r="E31" t="str">
            <v>青年项目</v>
          </cell>
          <cell r="F31" t="str">
            <v>社会﹒人口学</v>
          </cell>
          <cell r="G31">
            <v>36</v>
          </cell>
          <cell r="H31" t="str">
            <v>博士</v>
          </cell>
          <cell r="I31" t="str">
            <v>讲师</v>
          </cell>
          <cell r="J31" t="str">
            <v>无</v>
          </cell>
          <cell r="K31" t="str">
            <v>否</v>
          </cell>
          <cell r="L31" t="str">
            <v>劳动经济学院</v>
          </cell>
          <cell r="M31" t="str">
            <v>基础研究</v>
          </cell>
          <cell r="N31" t="str">
            <v>系列论文</v>
          </cell>
          <cell r="O31">
            <v>44742</v>
          </cell>
          <cell r="P31">
            <v>8</v>
          </cell>
          <cell r="Q31" t="str">
            <v>专题九</v>
          </cell>
        </row>
        <row r="32">
          <cell r="A32" t="str">
            <v>张立龙</v>
          </cell>
          <cell r="B32" t="str">
            <v>31</v>
          </cell>
          <cell r="C32" t="str">
            <v>3</v>
          </cell>
          <cell r="D32" t="str">
            <v>北京失能老年人家庭照护者社会支持研究</v>
          </cell>
          <cell r="E32" t="str">
            <v>青年项目</v>
          </cell>
          <cell r="F32" t="str">
            <v>社会﹒人口学</v>
          </cell>
          <cell r="G32">
            <v>33</v>
          </cell>
          <cell r="H32" t="str">
            <v>博士</v>
          </cell>
          <cell r="I32" t="str">
            <v>讲师</v>
          </cell>
          <cell r="J32" t="str">
            <v>无</v>
          </cell>
          <cell r="K32" t="str">
            <v>否</v>
          </cell>
          <cell r="L32" t="str">
            <v>劳动经济学院</v>
          </cell>
          <cell r="M32" t="str">
            <v>应用研究 </v>
          </cell>
          <cell r="N32" t="str">
            <v>研究报告</v>
          </cell>
          <cell r="O32">
            <v>44469</v>
          </cell>
          <cell r="P32" t="str">
            <v>8</v>
          </cell>
          <cell r="Q32" t="str">
            <v>专题7第31题</v>
          </cell>
        </row>
        <row r="33">
          <cell r="A33" t="str">
            <v>盛亦男</v>
          </cell>
          <cell r="B33" t="str">
            <v>32</v>
          </cell>
          <cell r="C33" t="str">
            <v>3</v>
          </cell>
          <cell r="D33" t="str">
            <v>京津冀城市群人口流动机制与未来态势</v>
          </cell>
          <cell r="E33" t="str">
            <v>青年项目</v>
          </cell>
          <cell r="F33" t="str">
            <v>社会﹒人口学</v>
          </cell>
          <cell r="G33">
            <v>32</v>
          </cell>
          <cell r="H33" t="str">
            <v>博士</v>
          </cell>
          <cell r="I33" t="str">
            <v>副教授</v>
          </cell>
          <cell r="J33" t="str">
            <v>硕导</v>
          </cell>
          <cell r="K33" t="str">
            <v>否</v>
          </cell>
          <cell r="L33" t="str">
            <v>劳动经济学院</v>
          </cell>
          <cell r="M33" t="str">
            <v>应用研究</v>
          </cell>
          <cell r="N33" t="str">
            <v>研究报告</v>
          </cell>
          <cell r="O33" t="str">
            <v>2021/6/31</v>
          </cell>
          <cell r="P33">
            <v>8</v>
          </cell>
          <cell r="Q33" t="str">
            <v>专题四第4题</v>
          </cell>
        </row>
        <row r="34">
          <cell r="A34" t="str">
            <v>张成刚</v>
          </cell>
          <cell r="B34" t="str">
            <v>33</v>
          </cell>
          <cell r="C34" t="str">
            <v>3</v>
          </cell>
          <cell r="D34" t="str">
            <v>北京市支持新就业形态发展的公共就业服务模式创新研究</v>
          </cell>
          <cell r="E34" t="str">
            <v>青年项目</v>
          </cell>
          <cell r="F34" t="str">
            <v>应用经济</v>
          </cell>
          <cell r="G34">
            <v>36</v>
          </cell>
          <cell r="H34" t="str">
            <v>博士</v>
          </cell>
          <cell r="I34" t="str">
            <v>讲师</v>
          </cell>
          <cell r="J34" t="str">
            <v>硕导</v>
          </cell>
          <cell r="K34" t="str">
            <v>否</v>
          </cell>
          <cell r="L34" t="str">
            <v>劳动经济学院</v>
          </cell>
          <cell r="M34" t="str">
            <v>综合研究</v>
          </cell>
          <cell r="N34" t="str">
            <v>报告</v>
          </cell>
          <cell r="O34">
            <v>44023</v>
          </cell>
          <cell r="P34">
            <v>8</v>
          </cell>
          <cell r="Q34" t="str">
            <v>否</v>
          </cell>
        </row>
        <row r="35">
          <cell r="A35" t="str">
            <v>胡迪</v>
          </cell>
          <cell r="B35" t="str">
            <v>34</v>
          </cell>
          <cell r="C35" t="str">
            <v>3</v>
          </cell>
          <cell r="D35" t="str">
            <v>金融新业态冲击下北京系统性金融风险传染新特征分析与防范机制研究</v>
          </cell>
          <cell r="E35" t="str">
            <v>青年项目</v>
          </cell>
          <cell r="F35" t="str">
            <v>应用经济</v>
          </cell>
          <cell r="G35">
            <v>29</v>
          </cell>
          <cell r="H35" t="str">
            <v>博士</v>
          </cell>
          <cell r="I35" t="str">
            <v>讲师</v>
          </cell>
          <cell r="J35" t="str">
            <v>无</v>
          </cell>
          <cell r="K35" t="str">
            <v>否</v>
          </cell>
          <cell r="L35" t="str">
            <v>统计学院</v>
          </cell>
          <cell r="M35" t="str">
            <v>综合研究</v>
          </cell>
          <cell r="N35" t="str">
            <v>研究报告</v>
          </cell>
          <cell r="O35">
            <v>44742</v>
          </cell>
          <cell r="P35">
            <v>8</v>
          </cell>
          <cell r="Q35" t="str">
            <v>专题四第14题</v>
          </cell>
        </row>
        <row r="36">
          <cell r="A36" t="str">
            <v>江成</v>
          </cell>
          <cell r="B36" t="str">
            <v>35</v>
          </cell>
          <cell r="C36" t="str">
            <v>3</v>
          </cell>
          <cell r="D36" t="str">
            <v>多层复杂网络视角下京津冀金融空间结构差异与演变研究</v>
          </cell>
          <cell r="E36" t="str">
            <v>青年项目</v>
          </cell>
          <cell r="F36" t="str">
            <v>应用经济</v>
          </cell>
          <cell r="G36">
            <v>33</v>
          </cell>
          <cell r="H36" t="str">
            <v>博士</v>
          </cell>
          <cell r="I36" t="str">
            <v>讲师</v>
          </cell>
          <cell r="J36" t="str">
            <v>无</v>
          </cell>
          <cell r="K36" t="str">
            <v>否</v>
          </cell>
          <cell r="L36" t="str">
            <v>信息学院</v>
          </cell>
          <cell r="M36" t="str">
            <v>综合研究</v>
          </cell>
          <cell r="N36" t="str">
            <v>论文</v>
          </cell>
          <cell r="O36">
            <v>44742</v>
          </cell>
          <cell r="P36">
            <v>8</v>
          </cell>
          <cell r="Q36" t="str">
            <v>专题五第10题</v>
          </cell>
        </row>
        <row r="37">
          <cell r="A37" t="str">
            <v>徐化耿</v>
          </cell>
          <cell r="B37" t="str">
            <v>36</v>
          </cell>
          <cell r="C37" t="str">
            <v>4</v>
          </cell>
          <cell r="D37" t="str">
            <v>供给侧改革背景下首都养老服务产业法律问题研究</v>
          </cell>
          <cell r="E37" t="str">
            <v>青年项目</v>
          </cell>
          <cell r="F37" t="str">
            <v>法学</v>
          </cell>
          <cell r="G37">
            <v>32</v>
          </cell>
          <cell r="H37" t="str">
            <v>博士</v>
          </cell>
          <cell r="I37" t="str">
            <v>讲师</v>
          </cell>
          <cell r="J37" t="str">
            <v>无</v>
          </cell>
          <cell r="K37" t="str">
            <v>否</v>
          </cell>
          <cell r="L37" t="str">
            <v>法学院</v>
          </cell>
          <cell r="M37" t="str">
            <v>应用研究</v>
          </cell>
          <cell r="N37" t="str">
            <v>研究报告</v>
          </cell>
          <cell r="O37">
            <v>44378</v>
          </cell>
          <cell r="P37">
            <v>8</v>
          </cell>
          <cell r="Q37" t="str">
            <v>否</v>
          </cell>
        </row>
        <row r="38">
          <cell r="A38" t="str">
            <v>张建</v>
          </cell>
          <cell r="B38" t="str">
            <v>37</v>
          </cell>
          <cell r="C38" t="str">
            <v>4</v>
          </cell>
          <cell r="D38" t="str">
            <v>2022北京冬奥会体育仲裁法制研究</v>
          </cell>
          <cell r="E38" t="str">
            <v>青年项目</v>
          </cell>
          <cell r="F38" t="str">
            <v>法学</v>
          </cell>
          <cell r="G38">
            <v>28</v>
          </cell>
          <cell r="H38" t="str">
            <v>博士 </v>
          </cell>
          <cell r="I38" t="str">
            <v>讲师</v>
          </cell>
          <cell r="J38" t="str">
            <v>无</v>
          </cell>
          <cell r="K38" t="str">
            <v>否</v>
          </cell>
          <cell r="L38" t="str">
            <v>法学院</v>
          </cell>
          <cell r="M38" t="str">
            <v>基础研究  </v>
          </cell>
          <cell r="N38" t="str">
            <v>研究报告</v>
          </cell>
          <cell r="O38">
            <v>44561</v>
          </cell>
          <cell r="P38">
            <v>8</v>
          </cell>
          <cell r="Q38" t="str">
            <v>专题六第23题</v>
          </cell>
        </row>
        <row r="39">
          <cell r="A39" t="str">
            <v>陈磊</v>
          </cell>
          <cell r="B39" t="str">
            <v>38</v>
          </cell>
          <cell r="C39" t="str">
            <v>4</v>
          </cell>
          <cell r="D39" t="str">
            <v>北京冬奥会兴奋剂仲裁案件的证据规则与程序正义</v>
          </cell>
          <cell r="E39" t="str">
            <v>青年项目</v>
          </cell>
          <cell r="F39" t="str">
            <v>法学</v>
          </cell>
          <cell r="G39">
            <v>31</v>
          </cell>
          <cell r="H39" t="str">
            <v>博士</v>
          </cell>
          <cell r="I39" t="str">
            <v>讲师</v>
          </cell>
          <cell r="J39" t="str">
            <v>无</v>
          </cell>
          <cell r="K39" t="str">
            <v>否</v>
          </cell>
          <cell r="L39" t="str">
            <v>法学院</v>
          </cell>
          <cell r="M39" t="str">
            <v>应用研究</v>
          </cell>
          <cell r="N39" t="str">
            <v>系列论文</v>
          </cell>
          <cell r="O39">
            <v>44926</v>
          </cell>
          <cell r="P39">
            <v>8</v>
          </cell>
          <cell r="Q39" t="str">
            <v>专题六第23题</v>
          </cell>
        </row>
        <row r="40">
          <cell r="A40" t="str">
            <v>姚成贺</v>
          </cell>
          <cell r="B40" t="str">
            <v>39</v>
          </cell>
          <cell r="C40" t="str">
            <v>4</v>
          </cell>
          <cell r="D40" t="str">
            <v>环境诠释学视阈下约翰·缪尔自然书写研究</v>
          </cell>
          <cell r="E40" t="str">
            <v>青年项目</v>
          </cell>
          <cell r="F40" t="str">
            <v>文学</v>
          </cell>
          <cell r="G40">
            <v>38</v>
          </cell>
          <cell r="H40" t="str">
            <v>博士</v>
          </cell>
          <cell r="I40" t="str">
            <v>副教授</v>
          </cell>
          <cell r="J40" t="str">
            <v>硕导</v>
          </cell>
          <cell r="K40" t="str">
            <v>否</v>
          </cell>
          <cell r="L40" t="str">
            <v>外国语学院</v>
          </cell>
          <cell r="M40" t="str">
            <v>基础研究 </v>
          </cell>
          <cell r="N40" t="str">
            <v>系列论文</v>
          </cell>
          <cell r="O40">
            <v>44926</v>
          </cell>
          <cell r="P40">
            <v>8</v>
          </cell>
          <cell r="Q40" t="str">
            <v>专题九</v>
          </cell>
        </row>
        <row r="41">
          <cell r="A41" t="str">
            <v>平原</v>
          </cell>
          <cell r="B41" t="str">
            <v>40</v>
          </cell>
          <cell r="C41" t="str">
            <v>4</v>
          </cell>
          <cell r="D41" t="str">
            <v>记忆之场视角下中法沦陷主题文学中的北京与巴黎</v>
          </cell>
          <cell r="E41" t="str">
            <v>青年项目</v>
          </cell>
          <cell r="F41" t="str">
            <v>文学</v>
          </cell>
          <cell r="G41">
            <v>33</v>
          </cell>
          <cell r="H41" t="str">
            <v>博士</v>
          </cell>
          <cell r="I41" t="str">
            <v>讲师</v>
          </cell>
          <cell r="J41" t="str">
            <v>无</v>
          </cell>
          <cell r="K41" t="str">
            <v>否</v>
          </cell>
          <cell r="L41" t="str">
            <v>外国语学院</v>
          </cell>
          <cell r="M41" t="str">
            <v>基础研究</v>
          </cell>
          <cell r="N41" t="str">
            <v>专著</v>
          </cell>
          <cell r="O41">
            <v>45107</v>
          </cell>
          <cell r="P41">
            <v>8</v>
          </cell>
          <cell r="Q41" t="str">
            <v>否</v>
          </cell>
        </row>
        <row r="42">
          <cell r="A42" t="str">
            <v>王水</v>
          </cell>
          <cell r="B42" t="str">
            <v>41</v>
          </cell>
          <cell r="C42" t="str">
            <v>4</v>
          </cell>
          <cell r="D42" t="str">
            <v>北京地区老字号品牌故事传播与活化研究</v>
          </cell>
          <cell r="E42" t="str">
            <v>青年项目</v>
          </cell>
          <cell r="F42" t="str">
            <v>新闻·传播学</v>
          </cell>
          <cell r="G42">
            <v>28</v>
          </cell>
          <cell r="H42" t="str">
            <v>博士</v>
          </cell>
          <cell r="I42" t="str">
            <v>讲师</v>
          </cell>
          <cell r="J42" t="str">
            <v>无</v>
          </cell>
          <cell r="K42" t="str">
            <v>否</v>
          </cell>
          <cell r="L42" t="str">
            <v>文化与传播学院</v>
          </cell>
          <cell r="M42" t="str">
            <v>综合研究</v>
          </cell>
          <cell r="N42" t="str">
            <v>研究报告</v>
          </cell>
          <cell r="O42">
            <v>44593</v>
          </cell>
          <cell r="P42">
            <v>8</v>
          </cell>
          <cell r="Q42" t="str">
            <v>否</v>
          </cell>
        </row>
        <row r="43">
          <cell r="A43" t="str">
            <v>徐轶瑛</v>
          </cell>
          <cell r="B43" t="str">
            <v>42</v>
          </cell>
          <cell r="C43" t="str">
            <v>4</v>
          </cell>
          <cell r="D43" t="str">
            <v>新形势下我国对外传播话语体系建设的理论创新研究</v>
          </cell>
          <cell r="E43" t="str">
            <v>青年项目</v>
          </cell>
          <cell r="F43" t="str">
            <v>新闻·传播学</v>
          </cell>
          <cell r="G43">
            <v>37</v>
          </cell>
          <cell r="H43" t="str">
            <v>博士</v>
          </cell>
          <cell r="I43" t="str">
            <v>副教授</v>
          </cell>
          <cell r="J43" t="str">
            <v>无</v>
          </cell>
          <cell r="K43" t="str">
            <v>否</v>
          </cell>
          <cell r="L43" t="str">
            <v>文化与传播学院</v>
          </cell>
          <cell r="M43" t="str">
            <v>综合研究</v>
          </cell>
          <cell r="N43" t="str">
            <v>专著</v>
          </cell>
          <cell r="O43">
            <v>44377</v>
          </cell>
          <cell r="P43" t="str">
            <v>8</v>
          </cell>
          <cell r="Q43" t="str">
            <v>否</v>
          </cell>
        </row>
        <row r="44">
          <cell r="A44" t="str">
            <v>毕研婧</v>
          </cell>
          <cell r="B44" t="str">
            <v>43</v>
          </cell>
          <cell r="C44" t="str">
            <v>4</v>
          </cell>
          <cell r="D44" t="str">
            <v>基于语料库语言学的汉法熟语译介研究</v>
          </cell>
          <cell r="E44" t="str">
            <v>青年项目</v>
          </cell>
          <cell r="F44" t="str">
            <v>语言学</v>
          </cell>
          <cell r="G44">
            <v>33</v>
          </cell>
          <cell r="H44" t="str">
            <v>博士</v>
          </cell>
          <cell r="I44" t="str">
            <v>讲师</v>
          </cell>
          <cell r="J44" t="str">
            <v>无</v>
          </cell>
          <cell r="K44" t="str">
            <v>否</v>
          </cell>
          <cell r="L44" t="str">
            <v>外国语学院</v>
          </cell>
          <cell r="M44" t="str">
            <v>基础研究 </v>
          </cell>
          <cell r="N44" t="str">
            <v>专著</v>
          </cell>
          <cell r="O44">
            <v>44743</v>
          </cell>
          <cell r="P44">
            <v>8</v>
          </cell>
          <cell r="Q44" t="str">
            <v>专题八第12题</v>
          </cell>
        </row>
        <row r="45">
          <cell r="A45" t="str">
            <v>刘雪莹</v>
          </cell>
          <cell r="B45" t="str">
            <v>44</v>
          </cell>
          <cell r="C45" t="str">
            <v>4</v>
          </cell>
          <cell r="D45" t="str">
            <v>汉语方言中的定语标记及其来源</v>
          </cell>
          <cell r="E45" t="str">
            <v>青年项目</v>
          </cell>
          <cell r="F45" t="str">
            <v>语言学</v>
          </cell>
          <cell r="G45">
            <v>31</v>
          </cell>
          <cell r="H45" t="str">
            <v>博士</v>
          </cell>
          <cell r="I45" t="str">
            <v>讲师</v>
          </cell>
          <cell r="J45" t="str">
            <v>无</v>
          </cell>
          <cell r="K45" t="str">
            <v>否</v>
          </cell>
          <cell r="L45" t="str">
            <v>文化与传播学院</v>
          </cell>
          <cell r="M45" t="str">
            <v>基础研究</v>
          </cell>
          <cell r="N45" t="str">
            <v>研究报告</v>
          </cell>
          <cell r="O45">
            <v>43647</v>
          </cell>
          <cell r="P45">
            <v>8</v>
          </cell>
          <cell r="Q45" t="str">
            <v>否</v>
          </cell>
        </row>
        <row r="46">
          <cell r="A46" t="str">
            <v>闫瑾</v>
          </cell>
          <cell r="B46" t="str">
            <v>45</v>
          </cell>
          <cell r="C46" t="str">
            <v>4</v>
          </cell>
          <cell r="D46" t="str">
            <v>基于Wiki的协作式汉语官话方言词汇样本整理与分析研究</v>
          </cell>
          <cell r="E46" t="str">
            <v>青年项目</v>
          </cell>
          <cell r="F46" t="str">
            <v>语言学</v>
          </cell>
          <cell r="G46">
            <v>33</v>
          </cell>
          <cell r="H46" t="str">
            <v>博士</v>
          </cell>
          <cell r="I46" t="str">
            <v>讲师</v>
          </cell>
          <cell r="J46" t="str">
            <v>无</v>
          </cell>
          <cell r="K46" t="str">
            <v>否</v>
          </cell>
          <cell r="L46" t="str">
            <v>信息学院</v>
          </cell>
          <cell r="M46" t="str">
            <v>应用研究</v>
          </cell>
          <cell r="N46" t="str">
            <v>系列论文</v>
          </cell>
          <cell r="O46">
            <v>44742</v>
          </cell>
          <cell r="P46">
            <v>6.5</v>
          </cell>
          <cell r="Q46" t="str">
            <v>否</v>
          </cell>
        </row>
        <row r="47">
          <cell r="A47" t="str">
            <v>黄衔鸣</v>
          </cell>
          <cell r="B47" t="str">
            <v>46</v>
          </cell>
          <cell r="C47" t="str">
            <v>4</v>
          </cell>
          <cell r="D47" t="str">
            <v>整体治理视阈下北京城市治理模式创新研究</v>
          </cell>
          <cell r="E47" t="str">
            <v>青年项目</v>
          </cell>
          <cell r="F47" t="str">
            <v>政治学·国际问题研究</v>
          </cell>
          <cell r="G47">
            <v>30</v>
          </cell>
          <cell r="H47" t="str">
            <v>博士</v>
          </cell>
          <cell r="I47" t="str">
            <v>讲师</v>
          </cell>
          <cell r="J47" t="str">
            <v>无</v>
          </cell>
          <cell r="K47" t="str">
            <v>否</v>
          </cell>
          <cell r="L47" t="str">
            <v>城市经济与公共管理学院</v>
          </cell>
          <cell r="M47" t="str">
            <v>基础研究</v>
          </cell>
          <cell r="N47" t="str">
            <v>研究报告</v>
          </cell>
          <cell r="O47">
            <v>44743</v>
          </cell>
          <cell r="P47">
            <v>8</v>
          </cell>
          <cell r="Q47" t="str">
            <v>专题六第17题</v>
          </cell>
        </row>
        <row r="48">
          <cell r="A48" t="str">
            <v>赵娟</v>
          </cell>
          <cell r="B48" t="str">
            <v>47</v>
          </cell>
          <cell r="C48" t="str">
            <v>1</v>
          </cell>
          <cell r="D48" t="str">
            <v>社交网络环境中以消费者推荐为基础的企业销售策略研究</v>
          </cell>
          <cell r="E48" t="str">
            <v>一般项目</v>
          </cell>
          <cell r="F48" t="str">
            <v>理论经济</v>
          </cell>
          <cell r="G48">
            <v>39</v>
          </cell>
          <cell r="H48" t="str">
            <v>博士</v>
          </cell>
          <cell r="I48" t="str">
            <v>副教授</v>
          </cell>
          <cell r="J48" t="str">
            <v>硕导</v>
          </cell>
          <cell r="K48" t="str">
            <v>否</v>
          </cell>
          <cell r="L48" t="str">
            <v>经济学院</v>
          </cell>
          <cell r="M48" t="str">
            <v>基础研究</v>
          </cell>
          <cell r="N48" t="str">
            <v>系列论文</v>
          </cell>
          <cell r="O48">
            <v>44742</v>
          </cell>
          <cell r="P48">
            <v>8</v>
          </cell>
          <cell r="Q48" t="str">
            <v>专题九、专题七第4、8题</v>
          </cell>
        </row>
        <row r="49">
          <cell r="A49" t="str">
            <v>郝宇彪</v>
          </cell>
          <cell r="B49" t="str">
            <v>48</v>
          </cell>
          <cell r="C49" t="str">
            <v>1</v>
          </cell>
          <cell r="D49" t="str">
            <v>对“一带一路”沿线国家直接投资的风险预警指标体系构建及分析</v>
          </cell>
          <cell r="E49" t="str">
            <v>一般项目</v>
          </cell>
          <cell r="F49" t="str">
            <v>理论经济</v>
          </cell>
          <cell r="G49">
            <v>33</v>
          </cell>
          <cell r="H49" t="str">
            <v>博士</v>
          </cell>
          <cell r="I49" t="str">
            <v>副教授</v>
          </cell>
          <cell r="J49" t="str">
            <v>硕导</v>
          </cell>
          <cell r="K49" t="str">
            <v>否</v>
          </cell>
          <cell r="L49" t="str">
            <v>经济学院</v>
          </cell>
          <cell r="M49" t="str">
            <v>综合研究</v>
          </cell>
          <cell r="N49" t="str">
            <v>研究报告</v>
          </cell>
          <cell r="O49">
            <v>44742</v>
          </cell>
          <cell r="P49">
            <v>8</v>
          </cell>
          <cell r="Q49" t="str">
            <v>否</v>
          </cell>
        </row>
        <row r="50">
          <cell r="A50" t="str">
            <v>刘翔</v>
          </cell>
          <cell r="B50" t="str">
            <v>49</v>
          </cell>
          <cell r="C50" t="str">
            <v>1</v>
          </cell>
          <cell r="D50" t="str">
            <v>京津冀建设协同创新共同体的财税政策支持机制研究</v>
          </cell>
          <cell r="E50" t="str">
            <v>一般项目</v>
          </cell>
          <cell r="F50" t="str">
            <v>应用经济</v>
          </cell>
          <cell r="G50">
            <v>33</v>
          </cell>
          <cell r="H50" t="str">
            <v>博士</v>
          </cell>
          <cell r="I50" t="str">
            <v>讲师</v>
          </cell>
          <cell r="J50" t="str">
            <v>无</v>
          </cell>
          <cell r="K50" t="str">
            <v>否</v>
          </cell>
          <cell r="L50" t="str">
            <v>财政税务学院</v>
          </cell>
          <cell r="M50" t="str">
            <v>应用研究</v>
          </cell>
          <cell r="N50" t="str">
            <v>研究报告</v>
          </cell>
          <cell r="O50">
            <v>44742</v>
          </cell>
          <cell r="P50">
            <v>8</v>
          </cell>
          <cell r="Q50" t="str">
            <v>专题五第7题</v>
          </cell>
        </row>
        <row r="51">
          <cell r="A51" t="str">
            <v>包健</v>
          </cell>
          <cell r="B51" t="str">
            <v>50</v>
          </cell>
          <cell r="C51" t="str">
            <v>1</v>
          </cell>
          <cell r="D51" t="str">
            <v>京津冀绿色发展的财税优化政策研究</v>
          </cell>
          <cell r="E51" t="str">
            <v>一般项目</v>
          </cell>
          <cell r="F51" t="str">
            <v>应用经济</v>
          </cell>
          <cell r="G51">
            <v>49</v>
          </cell>
          <cell r="H51" t="str">
            <v>博士</v>
          </cell>
          <cell r="I51" t="str">
            <v>副教授</v>
          </cell>
          <cell r="J51" t="str">
            <v>硕导</v>
          </cell>
          <cell r="K51" t="str">
            <v>否</v>
          </cell>
          <cell r="L51" t="str">
            <v>财政税务学院</v>
          </cell>
          <cell r="M51" t="str">
            <v>应用研究</v>
          </cell>
          <cell r="N51" t="str">
            <v>研究报告</v>
          </cell>
          <cell r="O51">
            <v>44377</v>
          </cell>
          <cell r="P51">
            <v>8</v>
          </cell>
          <cell r="Q51" t="str">
            <v>专题五第14题</v>
          </cell>
        </row>
        <row r="52">
          <cell r="A52" t="str">
            <v>张春平</v>
          </cell>
          <cell r="B52" t="str">
            <v>51</v>
          </cell>
          <cell r="C52" t="str">
            <v>1</v>
          </cell>
          <cell r="D52" t="str">
            <v>税收基本法立法问题的具体研究</v>
          </cell>
          <cell r="E52" t="str">
            <v>一般项目</v>
          </cell>
          <cell r="F52" t="str">
            <v>应用经济</v>
          </cell>
          <cell r="G52">
            <v>55</v>
          </cell>
          <cell r="H52" t="str">
            <v>学士</v>
          </cell>
          <cell r="I52" t="str">
            <v>副教授</v>
          </cell>
          <cell r="J52" t="str">
            <v>硕导</v>
          </cell>
          <cell r="K52" t="str">
            <v>否</v>
          </cell>
          <cell r="L52" t="str">
            <v>财政税务学院</v>
          </cell>
          <cell r="M52" t="str">
            <v>基础研究</v>
          </cell>
          <cell r="N52" t="str">
            <v>系列论文</v>
          </cell>
          <cell r="O52">
            <v>44743</v>
          </cell>
          <cell r="P52">
            <v>8</v>
          </cell>
          <cell r="Q52" t="str">
            <v>专题九</v>
          </cell>
        </row>
        <row r="53">
          <cell r="A53" t="str">
            <v>何晴</v>
          </cell>
          <cell r="B53" t="str">
            <v>52</v>
          </cell>
          <cell r="C53" t="str">
            <v>1</v>
          </cell>
          <cell r="D53" t="str">
            <v>纳税服务与税收遵从：从行为财政学角度的经验研究</v>
          </cell>
          <cell r="E53" t="str">
            <v>一般项目</v>
          </cell>
          <cell r="F53" t="str">
            <v>应用经济</v>
          </cell>
          <cell r="G53">
            <v>40</v>
          </cell>
          <cell r="H53" t="str">
            <v>博士</v>
          </cell>
          <cell r="I53" t="str">
            <v>副教授</v>
          </cell>
          <cell r="J53" t="str">
            <v>硕导</v>
          </cell>
          <cell r="K53" t="str">
            <v>否</v>
          </cell>
          <cell r="L53" t="str">
            <v>财政税务学院</v>
          </cell>
          <cell r="M53" t="str">
            <v>应用研究</v>
          </cell>
          <cell r="N53" t="str">
            <v>研究报告</v>
          </cell>
          <cell r="O53">
            <v>44377</v>
          </cell>
          <cell r="P53">
            <v>8</v>
          </cell>
          <cell r="Q53" t="str">
            <v>否</v>
          </cell>
        </row>
        <row r="54">
          <cell r="A54" t="str">
            <v>李峰</v>
          </cell>
          <cell r="B54" t="str">
            <v>53</v>
          </cell>
          <cell r="C54" t="str">
            <v>1</v>
          </cell>
          <cell r="D54" t="str">
            <v>北京数字经济发展对京津冀城市群的辐射带动研究</v>
          </cell>
          <cell r="E54" t="str">
            <v>一般项目</v>
          </cell>
          <cell r="F54" t="str">
            <v>应用经济</v>
          </cell>
          <cell r="G54">
            <v>40</v>
          </cell>
          <cell r="H54" t="str">
            <v>博士</v>
          </cell>
          <cell r="I54" t="str">
            <v>讲师</v>
          </cell>
          <cell r="J54" t="str">
            <v>无</v>
          </cell>
          <cell r="K54" t="str">
            <v>否</v>
          </cell>
          <cell r="L54" t="str">
            <v>工商管理学院</v>
          </cell>
          <cell r="M54" t="str">
            <v>应用研究</v>
          </cell>
          <cell r="N54" t="str">
            <v>研究报告</v>
          </cell>
          <cell r="O54">
            <v>44742</v>
          </cell>
          <cell r="P54">
            <v>8</v>
          </cell>
          <cell r="Q54" t="str">
            <v>专题五第5、11题</v>
          </cell>
        </row>
        <row r="55">
          <cell r="A55" t="str">
            <v>王世强</v>
          </cell>
          <cell r="B55" t="str">
            <v>54</v>
          </cell>
          <cell r="C55" t="str">
            <v>2</v>
          </cell>
          <cell r="D55" t="str">
            <v>党建工作创新下的加强和完善党对社会组织领导研究</v>
          </cell>
          <cell r="E55" t="str">
            <v>一般项目</v>
          </cell>
          <cell r="F55" t="str">
            <v>管理学</v>
          </cell>
          <cell r="G55">
            <v>39</v>
          </cell>
          <cell r="H55" t="str">
            <v>博士</v>
          </cell>
          <cell r="I55" t="str">
            <v>讲师</v>
          </cell>
          <cell r="J55" t="str">
            <v>无</v>
          </cell>
          <cell r="K55" t="str">
            <v>否</v>
          </cell>
          <cell r="L55" t="str">
            <v>城市经济与公共管理学院</v>
          </cell>
          <cell r="M55" t="str">
            <v>应用研究</v>
          </cell>
          <cell r="N55" t="str">
            <v>系列论文</v>
          </cell>
          <cell r="O55">
            <v>44711</v>
          </cell>
          <cell r="P55">
            <v>8</v>
          </cell>
          <cell r="Q55" t="str">
            <v>专题二第41题</v>
          </cell>
        </row>
        <row r="56">
          <cell r="A56" t="str">
            <v>赵冰</v>
          </cell>
          <cell r="B56" t="str">
            <v>55</v>
          </cell>
          <cell r="C56" t="str">
            <v>2</v>
          </cell>
          <cell r="D56" t="str">
            <v>京津冀地区城镇家庭绿色消费态度与行为关系研究</v>
          </cell>
          <cell r="E56" t="str">
            <v>一般项目</v>
          </cell>
          <cell r="F56" t="str">
            <v>管理学</v>
          </cell>
          <cell r="G56">
            <v>43</v>
          </cell>
          <cell r="H56" t="str">
            <v>博士</v>
          </cell>
          <cell r="I56" t="str">
            <v>副教授</v>
          </cell>
          <cell r="J56" t="str">
            <v>硕导</v>
          </cell>
          <cell r="K56" t="str">
            <v>否</v>
          </cell>
          <cell r="L56" t="str">
            <v>工商管理学院</v>
          </cell>
          <cell r="M56" t="str">
            <v>应用研究 </v>
          </cell>
          <cell r="N56" t="str">
            <v>研究报告</v>
          </cell>
          <cell r="O56">
            <v>44742</v>
          </cell>
          <cell r="P56" t="str">
            <v>8</v>
          </cell>
          <cell r="Q56" t="str">
            <v>专题五第14题</v>
          </cell>
        </row>
        <row r="57">
          <cell r="A57" t="str">
            <v>翟春娟</v>
          </cell>
          <cell r="B57" t="str">
            <v>56</v>
          </cell>
          <cell r="C57" t="str">
            <v>2</v>
          </cell>
          <cell r="D57" t="str">
            <v>北京市人工智能技术采纳的关键影响因素及智能生态系统构建研究</v>
          </cell>
          <cell r="E57" t="str">
            <v>一般项目</v>
          </cell>
          <cell r="F57" t="str">
            <v>管理学</v>
          </cell>
          <cell r="G57">
            <v>38</v>
          </cell>
          <cell r="H57" t="str">
            <v>博士</v>
          </cell>
          <cell r="I57" t="str">
            <v>副教授</v>
          </cell>
          <cell r="J57" t="str">
            <v>硕导</v>
          </cell>
          <cell r="K57" t="str">
            <v>否</v>
          </cell>
          <cell r="L57" t="str">
            <v>工商管理学院</v>
          </cell>
          <cell r="M57" t="str">
            <v>应用研究</v>
          </cell>
          <cell r="N57" t="str">
            <v>研究报告</v>
          </cell>
          <cell r="O57">
            <v>44742</v>
          </cell>
          <cell r="P57">
            <v>8</v>
          </cell>
          <cell r="Q57" t="str">
            <v>否</v>
          </cell>
        </row>
        <row r="58">
          <cell r="A58" t="str">
            <v>栾甫贵</v>
          </cell>
          <cell r="B58" t="str">
            <v>57</v>
          </cell>
          <cell r="C58" t="str">
            <v>2</v>
          </cell>
          <cell r="D58" t="str">
            <v>国有僵尸企业财务资源的优化配置研究</v>
          </cell>
          <cell r="E58" t="str">
            <v>一般项目</v>
          </cell>
          <cell r="F58" t="str">
            <v>管理学</v>
          </cell>
          <cell r="G58">
            <v>58</v>
          </cell>
          <cell r="H58" t="str">
            <v>博士</v>
          </cell>
          <cell r="I58" t="str">
            <v>教授</v>
          </cell>
          <cell r="J58" t="str">
            <v>博导</v>
          </cell>
          <cell r="K58" t="str">
            <v>否</v>
          </cell>
          <cell r="L58" t="str">
            <v>会计学院</v>
          </cell>
          <cell r="M58" t="str">
            <v>综合研究</v>
          </cell>
          <cell r="N58" t="str">
            <v>研究报告</v>
          </cell>
          <cell r="O58">
            <v>45107</v>
          </cell>
          <cell r="P58">
            <v>8</v>
          </cell>
          <cell r="Q58" t="str">
            <v>否</v>
          </cell>
        </row>
        <row r="59">
          <cell r="A59" t="str">
            <v>王凡林</v>
          </cell>
          <cell r="B59" t="str">
            <v>58</v>
          </cell>
          <cell r="C59" t="str">
            <v>2</v>
          </cell>
          <cell r="D59" t="str">
            <v>网络依赖型企业风险蔓延的人机预警机制研究</v>
          </cell>
          <cell r="E59" t="str">
            <v>一般项目</v>
          </cell>
          <cell r="F59" t="str">
            <v>管理学</v>
          </cell>
          <cell r="G59">
            <v>49</v>
          </cell>
          <cell r="H59" t="str">
            <v>博士</v>
          </cell>
          <cell r="I59" t="str">
            <v>教授</v>
          </cell>
          <cell r="J59" t="str">
            <v>硕导</v>
          </cell>
          <cell r="K59" t="str">
            <v>否</v>
          </cell>
          <cell r="L59" t="str">
            <v>会计学院</v>
          </cell>
          <cell r="M59" t="str">
            <v>应用研究</v>
          </cell>
          <cell r="N59" t="str">
            <v>研究报告</v>
          </cell>
          <cell r="O59">
            <v>44713</v>
          </cell>
          <cell r="P59">
            <v>8</v>
          </cell>
          <cell r="Q59" t="str">
            <v>专题五第22题</v>
          </cell>
        </row>
        <row r="60">
          <cell r="A60" t="str">
            <v>曹娜</v>
          </cell>
          <cell r="B60" t="str">
            <v>59</v>
          </cell>
          <cell r="C60" t="str">
            <v>2</v>
          </cell>
          <cell r="D60" t="str">
            <v>京津冀产业结构调整与环境污染问题的研究</v>
          </cell>
          <cell r="E60" t="str">
            <v>一般项目</v>
          </cell>
          <cell r="F60" t="str">
            <v>管理学</v>
          </cell>
          <cell r="G60">
            <v>39</v>
          </cell>
          <cell r="H60" t="str">
            <v>博士</v>
          </cell>
          <cell r="I60" t="str">
            <v>副教授</v>
          </cell>
          <cell r="J60" t="str">
            <v>硕导</v>
          </cell>
          <cell r="K60" t="str">
            <v>否</v>
          </cell>
          <cell r="L60" t="str">
            <v>信息学院</v>
          </cell>
          <cell r="M60" t="str">
            <v>综合研究 </v>
          </cell>
          <cell r="N60" t="str">
            <v>系列论文</v>
          </cell>
          <cell r="O60">
            <v>44742</v>
          </cell>
          <cell r="P60">
            <v>8</v>
          </cell>
          <cell r="Q60" t="str">
            <v>专题五第14题</v>
          </cell>
        </row>
        <row r="61">
          <cell r="A61" t="str">
            <v>武装</v>
          </cell>
          <cell r="B61" t="str">
            <v>60</v>
          </cell>
          <cell r="C61" t="str">
            <v>2</v>
          </cell>
          <cell r="D61" t="str">
            <v>基于人工智能的京津冀大气污染防治与产业转型研究</v>
          </cell>
          <cell r="E61" t="str">
            <v>一般项目</v>
          </cell>
          <cell r="F61" t="str">
            <v>管理学</v>
          </cell>
          <cell r="G61">
            <v>49</v>
          </cell>
          <cell r="H61" t="str">
            <v>博士</v>
          </cell>
          <cell r="I61" t="str">
            <v>教授</v>
          </cell>
          <cell r="J61" t="str">
            <v>硕导</v>
          </cell>
          <cell r="K61" t="str">
            <v>否</v>
          </cell>
          <cell r="L61" t="str">
            <v>信息学院</v>
          </cell>
          <cell r="M61" t="str">
            <v>应用研究</v>
          </cell>
          <cell r="N61" t="str">
            <v>研究报告</v>
          </cell>
          <cell r="O61">
            <v>44561</v>
          </cell>
          <cell r="P61">
            <v>8</v>
          </cell>
          <cell r="Q61" t="str">
            <v>否</v>
          </cell>
        </row>
        <row r="62">
          <cell r="A62" t="str">
            <v>牛东来</v>
          </cell>
          <cell r="B62" t="str">
            <v>61</v>
          </cell>
          <cell r="C62" t="str">
            <v>2</v>
          </cell>
          <cell r="D62" t="str">
            <v>北京市现代流通能力提升路径及关键技术研究</v>
          </cell>
          <cell r="E62" t="str">
            <v>一般项目</v>
          </cell>
          <cell r="F62" t="str">
            <v>管理学</v>
          </cell>
          <cell r="G62">
            <v>55</v>
          </cell>
          <cell r="H62" t="str">
            <v>博士</v>
          </cell>
          <cell r="I62" t="str">
            <v>教授</v>
          </cell>
          <cell r="J62" t="str">
            <v>硕导</v>
          </cell>
          <cell r="K62" t="str">
            <v>否</v>
          </cell>
          <cell r="L62" t="str">
            <v>信息学院</v>
          </cell>
          <cell r="M62" t="str">
            <v>基础研究</v>
          </cell>
          <cell r="N62" t="str">
            <v>专著</v>
          </cell>
          <cell r="O62">
            <v>44561</v>
          </cell>
          <cell r="P62">
            <v>8</v>
          </cell>
          <cell r="Q62" t="str">
            <v>否</v>
          </cell>
        </row>
        <row r="63">
          <cell r="A63" t="str">
            <v>曹海青</v>
          </cell>
          <cell r="B63" t="str">
            <v>62</v>
          </cell>
          <cell r="C63" t="str">
            <v>2</v>
          </cell>
          <cell r="D63" t="str">
            <v>非首都功能疏解背景下京津冀人口空间结构演变趋势及对策研究</v>
          </cell>
          <cell r="E63" t="str">
            <v>一般项目</v>
          </cell>
          <cell r="F63" t="str">
            <v>管理学</v>
          </cell>
          <cell r="G63">
            <v>43</v>
          </cell>
          <cell r="H63" t="str">
            <v>博士</v>
          </cell>
          <cell r="I63" t="str">
            <v>讲师</v>
          </cell>
          <cell r="J63" t="str">
            <v>无</v>
          </cell>
          <cell r="K63" t="str">
            <v>否</v>
          </cell>
          <cell r="L63" t="str">
            <v>信息学院</v>
          </cell>
          <cell r="M63" t="str">
            <v>应用研究</v>
          </cell>
          <cell r="N63" t="str">
            <v>研究报告</v>
          </cell>
          <cell r="O63">
            <v>44742</v>
          </cell>
          <cell r="P63" t="str">
            <v>8</v>
          </cell>
          <cell r="Q63" t="str">
            <v>专题五第27题</v>
          </cell>
        </row>
        <row r="64">
          <cell r="A64" t="str">
            <v>孙宝平</v>
          </cell>
          <cell r="B64" t="str">
            <v>63</v>
          </cell>
          <cell r="C64" t="str">
            <v>3</v>
          </cell>
          <cell r="D64" t="str">
            <v>北京韧性智慧城市的智慧应急体系建设研究</v>
          </cell>
          <cell r="E64" t="str">
            <v>一般项目</v>
          </cell>
          <cell r="F64" t="str">
            <v>管理学</v>
          </cell>
          <cell r="G64">
            <v>42</v>
          </cell>
          <cell r="H64" t="str">
            <v>博士</v>
          </cell>
          <cell r="I64" t="str">
            <v>讲师</v>
          </cell>
          <cell r="J64" t="str">
            <v>无</v>
          </cell>
          <cell r="K64" t="str">
            <v>否</v>
          </cell>
          <cell r="L64" t="str">
            <v>安全与环境工程学院</v>
          </cell>
          <cell r="M64" t="str">
            <v>应用研究</v>
          </cell>
          <cell r="N64" t="str">
            <v>研究报告</v>
          </cell>
          <cell r="O64">
            <v>44561</v>
          </cell>
          <cell r="P64" t="str">
            <v>8</v>
          </cell>
          <cell r="Q64" t="str">
            <v>专题七第35题</v>
          </cell>
        </row>
        <row r="65">
          <cell r="A65" t="str">
            <v>杨玲</v>
          </cell>
          <cell r="B65" t="str">
            <v>64</v>
          </cell>
          <cell r="C65" t="str">
            <v>3</v>
          </cell>
          <cell r="D65" t="str">
            <v>基于灾害链的城市综合体建筑风险评估</v>
          </cell>
          <cell r="E65" t="str">
            <v>一般项目</v>
          </cell>
          <cell r="F65" t="str">
            <v>管理学</v>
          </cell>
          <cell r="G65">
            <v>41</v>
          </cell>
          <cell r="H65" t="str">
            <v>博士</v>
          </cell>
          <cell r="I65" t="str">
            <v>副教授</v>
          </cell>
          <cell r="J65" t="str">
            <v>硕导</v>
          </cell>
          <cell r="K65" t="str">
            <v>否</v>
          </cell>
          <cell r="L65" t="str">
            <v>安全与环境工程学院</v>
          </cell>
          <cell r="M65" t="str">
            <v>基础研究</v>
          </cell>
          <cell r="N65" t="str">
            <v>研究报告</v>
          </cell>
          <cell r="O65">
            <v>44742</v>
          </cell>
          <cell r="P65">
            <v>8</v>
          </cell>
          <cell r="Q65" t="str">
            <v>专题四第31题</v>
          </cell>
        </row>
        <row r="66">
          <cell r="A66" t="str">
            <v>梁美健</v>
          </cell>
          <cell r="B66" t="str">
            <v>65</v>
          </cell>
          <cell r="C66" t="str">
            <v>3</v>
          </cell>
          <cell r="D66" t="str">
            <v>科创型中小企业估值方法及其应用研究</v>
          </cell>
          <cell r="E66" t="str">
            <v>一般项目</v>
          </cell>
          <cell r="F66" t="str">
            <v>管理学</v>
          </cell>
          <cell r="G66">
            <v>50</v>
          </cell>
          <cell r="H66" t="str">
            <v>博士</v>
          </cell>
          <cell r="I66" t="str">
            <v>教授</v>
          </cell>
          <cell r="J66" t="str">
            <v>硕导</v>
          </cell>
          <cell r="K66" t="str">
            <v>否</v>
          </cell>
          <cell r="L66" t="str">
            <v>财政税务学院</v>
          </cell>
          <cell r="M66" t="str">
            <v>应用研究</v>
          </cell>
          <cell r="N66" t="str">
            <v>研究报告</v>
          </cell>
          <cell r="O66">
            <v>44742</v>
          </cell>
          <cell r="P66">
            <v>8</v>
          </cell>
          <cell r="Q66" t="str">
            <v>专题九</v>
          </cell>
        </row>
        <row r="67">
          <cell r="A67" t="str">
            <v>杨旭华</v>
          </cell>
          <cell r="B67" t="str">
            <v>66</v>
          </cell>
          <cell r="C67" t="str">
            <v>3</v>
          </cell>
          <cell r="D67" t="str">
            <v>北京高精尖产业的创新环境对创新绩效的影响机制研究</v>
          </cell>
          <cell r="E67" t="str">
            <v>一般项目</v>
          </cell>
          <cell r="F67" t="str">
            <v>管理学</v>
          </cell>
          <cell r="G67">
            <v>40</v>
          </cell>
          <cell r="H67" t="str">
            <v>博士</v>
          </cell>
          <cell r="I67" t="str">
            <v>副教授</v>
          </cell>
          <cell r="J67" t="str">
            <v>硕导</v>
          </cell>
          <cell r="K67" t="str">
            <v>否</v>
          </cell>
          <cell r="L67" t="str">
            <v>劳动经济学院</v>
          </cell>
          <cell r="M67" t="str">
            <v>综合研究</v>
          </cell>
          <cell r="N67" t="str">
            <v>系列论文</v>
          </cell>
          <cell r="O67">
            <v>44742</v>
          </cell>
          <cell r="P67">
            <v>8</v>
          </cell>
          <cell r="Q67" t="str">
            <v>专题四第9题</v>
          </cell>
        </row>
        <row r="68">
          <cell r="A68" t="str">
            <v>冯浩</v>
          </cell>
          <cell r="B68" t="str">
            <v>67</v>
          </cell>
          <cell r="C68" t="str">
            <v>3</v>
          </cell>
          <cell r="D68" t="str">
            <v> “三社联动”中社会工作参与首都基层社会治理创新研究</v>
          </cell>
          <cell r="E68" t="str">
            <v>一般项目</v>
          </cell>
          <cell r="F68" t="str">
            <v>社会﹒人口学</v>
          </cell>
          <cell r="G68">
            <v>47</v>
          </cell>
          <cell r="H68" t="str">
            <v>博士</v>
          </cell>
          <cell r="I68" t="str">
            <v>副教授</v>
          </cell>
          <cell r="J68" t="str">
            <v>硕导</v>
          </cell>
          <cell r="K68" t="str">
            <v>否</v>
          </cell>
          <cell r="L68" t="str">
            <v>城市经济与公共管理学院</v>
          </cell>
          <cell r="M68" t="str">
            <v>综合研究</v>
          </cell>
          <cell r="N68" t="str">
            <v>系列论文</v>
          </cell>
          <cell r="O68">
            <v>44378</v>
          </cell>
          <cell r="P68">
            <v>8</v>
          </cell>
          <cell r="Q68" t="str">
            <v>专题七第11题</v>
          </cell>
        </row>
        <row r="69">
          <cell r="A69" t="str">
            <v>江华</v>
          </cell>
          <cell r="B69" t="str">
            <v>68</v>
          </cell>
          <cell r="C69" t="str">
            <v>3</v>
          </cell>
          <cell r="D69" t="str">
            <v>首都非京籍常住人口社会保障体系研究</v>
          </cell>
          <cell r="E69" t="str">
            <v>一般项目</v>
          </cell>
          <cell r="F69" t="str">
            <v>社会﹒人口学</v>
          </cell>
          <cell r="G69">
            <v>40</v>
          </cell>
          <cell r="H69" t="str">
            <v>博士</v>
          </cell>
          <cell r="I69" t="str">
            <v>副教授</v>
          </cell>
          <cell r="J69" t="str">
            <v>硕导</v>
          </cell>
          <cell r="K69" t="str">
            <v>否</v>
          </cell>
          <cell r="L69" t="str">
            <v>劳动经济学院</v>
          </cell>
          <cell r="M69" t="str">
            <v>应用研究 </v>
          </cell>
          <cell r="N69" t="str">
            <v>研究报告</v>
          </cell>
          <cell r="O69">
            <v>44743</v>
          </cell>
          <cell r="P69">
            <v>8</v>
          </cell>
          <cell r="Q69" t="str">
            <v>专题七第32题</v>
          </cell>
        </row>
        <row r="70">
          <cell r="A70" t="str">
            <v>武永春</v>
          </cell>
          <cell r="B70" t="str">
            <v>69</v>
          </cell>
          <cell r="C70" t="str">
            <v>3</v>
          </cell>
          <cell r="D70" t="str">
            <v>首都城市生活垃圾分类与收费制度实施困境与对策    </v>
          </cell>
          <cell r="E70" t="str">
            <v>一般项目</v>
          </cell>
          <cell r="F70" t="str">
            <v>应用经济</v>
          </cell>
          <cell r="G70">
            <v>49</v>
          </cell>
          <cell r="H70" t="str">
            <v>博士</v>
          </cell>
          <cell r="I70" t="str">
            <v>副教授</v>
          </cell>
          <cell r="J70" t="str">
            <v>硕导</v>
          </cell>
          <cell r="K70" t="str">
            <v>否</v>
          </cell>
          <cell r="L70" t="str">
            <v>城市经济与公共管理学院</v>
          </cell>
          <cell r="M70" t="str">
            <v>应用研究</v>
          </cell>
          <cell r="N70" t="str">
            <v>研究报告</v>
          </cell>
          <cell r="O70">
            <v>44561</v>
          </cell>
          <cell r="P70">
            <v>8</v>
          </cell>
          <cell r="Q70" t="str">
            <v>专题七第9题</v>
          </cell>
        </row>
        <row r="71">
          <cell r="A71" t="str">
            <v>刘水杏</v>
          </cell>
          <cell r="B71" t="str">
            <v>70</v>
          </cell>
          <cell r="C71" t="str">
            <v>3</v>
          </cell>
          <cell r="D71" t="str">
            <v>北京住房供应体系与保障机制研究</v>
          </cell>
          <cell r="E71" t="str">
            <v>一般项目</v>
          </cell>
          <cell r="F71" t="str">
            <v>应用经济</v>
          </cell>
          <cell r="G71">
            <v>48</v>
          </cell>
          <cell r="H71" t="str">
            <v>博士</v>
          </cell>
          <cell r="I71" t="str">
            <v>副教授</v>
          </cell>
          <cell r="J71" t="str">
            <v>硕导</v>
          </cell>
          <cell r="K71" t="str">
            <v>否</v>
          </cell>
          <cell r="L71" t="str">
            <v>城市经济与公共管理学院</v>
          </cell>
          <cell r="M71" t="str">
            <v>应用研究</v>
          </cell>
          <cell r="N71" t="str">
            <v>专著</v>
          </cell>
          <cell r="O71">
            <v>44743</v>
          </cell>
          <cell r="P71">
            <v>8</v>
          </cell>
          <cell r="Q71" t="str">
            <v>专题七第38题</v>
          </cell>
        </row>
        <row r="72">
          <cell r="A72" t="str">
            <v>聂高琴</v>
          </cell>
          <cell r="B72" t="str">
            <v>71</v>
          </cell>
          <cell r="C72" t="str">
            <v>3</v>
          </cell>
          <cell r="D72" t="str">
            <v>京津冀地区金融发展与城市化的时空分异与动态关系研究</v>
          </cell>
          <cell r="E72" t="str">
            <v>一般项目</v>
          </cell>
          <cell r="F72" t="str">
            <v>应用经济</v>
          </cell>
          <cell r="G72">
            <v>40</v>
          </cell>
          <cell r="H72" t="str">
            <v>博士</v>
          </cell>
          <cell r="I72" t="str">
            <v>副教授</v>
          </cell>
          <cell r="J72" t="str">
            <v>硕导</v>
          </cell>
          <cell r="K72" t="str">
            <v>否</v>
          </cell>
          <cell r="L72" t="str">
            <v>统计学院</v>
          </cell>
          <cell r="M72" t="str">
            <v>应用研究</v>
          </cell>
          <cell r="N72" t="str">
            <v>系列论文</v>
          </cell>
          <cell r="O72">
            <v>44742</v>
          </cell>
          <cell r="P72">
            <v>8</v>
          </cell>
          <cell r="Q72" t="str">
            <v>专题五第10题</v>
          </cell>
        </row>
        <row r="73">
          <cell r="A73" t="str">
            <v>何锦前</v>
          </cell>
          <cell r="B73" t="str">
            <v>72</v>
          </cell>
          <cell r="C73" t="str">
            <v>4</v>
          </cell>
          <cell r="D73" t="str">
            <v>财政公益诉讼模式研究</v>
          </cell>
          <cell r="E73" t="str">
            <v>一般项目</v>
          </cell>
          <cell r="F73" t="str">
            <v>法学</v>
          </cell>
          <cell r="G73">
            <v>40</v>
          </cell>
          <cell r="H73" t="str">
            <v>博士</v>
          </cell>
          <cell r="I73" t="str">
            <v>副教授</v>
          </cell>
          <cell r="J73" t="str">
            <v>硕导</v>
          </cell>
          <cell r="K73" t="str">
            <v>否</v>
          </cell>
          <cell r="L73" t="str">
            <v>法学院</v>
          </cell>
          <cell r="M73" t="str">
            <v>基础研究</v>
          </cell>
          <cell r="N73" t="str">
            <v>研究报告</v>
          </cell>
          <cell r="O73">
            <v>44834</v>
          </cell>
          <cell r="P73">
            <v>8</v>
          </cell>
          <cell r="Q73" t="str">
            <v>专题七第12题</v>
          </cell>
        </row>
        <row r="74">
          <cell r="A74" t="str">
            <v>周丽群</v>
          </cell>
          <cell r="B74" t="str">
            <v>73</v>
          </cell>
          <cell r="C74" t="str">
            <v>4</v>
          </cell>
          <cell r="D74" t="str">
            <v>习近平开放创新重要论述与我国新时代扩大开放研究</v>
          </cell>
          <cell r="E74" t="str">
            <v>一般项目</v>
          </cell>
          <cell r="F74" t="str">
            <v>马列·科社·党建 </v>
          </cell>
          <cell r="G74">
            <v>42</v>
          </cell>
          <cell r="H74" t="str">
            <v>博士</v>
          </cell>
          <cell r="I74" t="str">
            <v>讲师</v>
          </cell>
          <cell r="J74" t="str">
            <v>无</v>
          </cell>
          <cell r="K74" t="str">
            <v>否</v>
          </cell>
          <cell r="L74" t="str">
            <v>马克思主义学院</v>
          </cell>
          <cell r="M74" t="str">
            <v>综合研究</v>
          </cell>
          <cell r="N74" t="str">
            <v>系列论文</v>
          </cell>
          <cell r="O74">
            <v>44925</v>
          </cell>
          <cell r="P74">
            <v>8</v>
          </cell>
          <cell r="Q74" t="str">
            <v>专题一第25题</v>
          </cell>
        </row>
        <row r="75">
          <cell r="A75" t="str">
            <v>邱月</v>
          </cell>
          <cell r="B75" t="str">
            <v>74</v>
          </cell>
          <cell r="C75" t="str">
            <v>4</v>
          </cell>
          <cell r="D75" t="str">
            <v>北京市经济增长与金融风险防范问题研究——基于习近平底线思维思想</v>
          </cell>
          <cell r="E75" t="str">
            <v>一般项目</v>
          </cell>
          <cell r="F75" t="str">
            <v>马列·科社·党建 </v>
          </cell>
          <cell r="G75">
            <v>39</v>
          </cell>
          <cell r="H75" t="str">
            <v>博士</v>
          </cell>
          <cell r="I75" t="str">
            <v>副教授</v>
          </cell>
          <cell r="J75" t="str">
            <v>硕导</v>
          </cell>
          <cell r="K75" t="str">
            <v>否</v>
          </cell>
          <cell r="L75" t="str">
            <v>信息学院</v>
          </cell>
          <cell r="M75" t="str">
            <v>应用研究</v>
          </cell>
          <cell r="N75" t="str">
            <v>系列论文</v>
          </cell>
          <cell r="O75">
            <v>44742</v>
          </cell>
          <cell r="P75">
            <v>8</v>
          </cell>
          <cell r="Q75" t="str">
            <v>专题一第28题</v>
          </cell>
        </row>
        <row r="76">
          <cell r="A76" t="str">
            <v>赵立</v>
          </cell>
          <cell r="B76" t="str">
            <v>75</v>
          </cell>
          <cell r="C76" t="str">
            <v>4</v>
          </cell>
          <cell r="D76" t="str">
            <v>互联网知识评价机理研究</v>
          </cell>
          <cell r="E76" t="str">
            <v>一般项目</v>
          </cell>
          <cell r="F76" t="str">
            <v>新闻·传播学</v>
          </cell>
          <cell r="G76">
            <v>46</v>
          </cell>
          <cell r="H76" t="str">
            <v>博士</v>
          </cell>
          <cell r="I76" t="str">
            <v>教授</v>
          </cell>
          <cell r="J76" t="str">
            <v>博导</v>
          </cell>
          <cell r="K76" t="str">
            <v>否</v>
          </cell>
          <cell r="L76" t="str">
            <v>工商管理学院</v>
          </cell>
          <cell r="M76" t="str">
            <v>综合研究</v>
          </cell>
          <cell r="N76" t="str">
            <v>研究报告</v>
          </cell>
          <cell r="O76">
            <v>44742</v>
          </cell>
          <cell r="P76">
            <v>8</v>
          </cell>
          <cell r="Q76" t="str">
            <v>否</v>
          </cell>
        </row>
        <row r="77">
          <cell r="A77" t="str">
            <v>谭宇菲</v>
          </cell>
          <cell r="B77" t="str">
            <v>76</v>
          </cell>
          <cell r="C77" t="str">
            <v>4</v>
          </cell>
          <cell r="D77" t="str">
            <v>新时代背景下京津冀广告产业协同创新发展路径研究</v>
          </cell>
          <cell r="E77" t="str">
            <v>一般项目</v>
          </cell>
          <cell r="F77" t="str">
            <v>新闻·传播学</v>
          </cell>
          <cell r="G77">
            <v>38</v>
          </cell>
          <cell r="H77" t="str">
            <v>博士</v>
          </cell>
          <cell r="I77" t="str">
            <v>讲师</v>
          </cell>
          <cell r="J77" t="str">
            <v>无</v>
          </cell>
          <cell r="K77" t="str">
            <v>否</v>
          </cell>
          <cell r="L77" t="str">
            <v>文化与传播学院</v>
          </cell>
          <cell r="M77" t="str">
            <v>综合研究</v>
          </cell>
          <cell r="N77" t="str">
            <v>研究报告</v>
          </cell>
          <cell r="O77">
            <v>44742</v>
          </cell>
          <cell r="P77">
            <v>8</v>
          </cell>
          <cell r="Q77" t="str">
            <v>专题五第3题</v>
          </cell>
        </row>
        <row r="78">
          <cell r="A78" t="str">
            <v>万凯艳</v>
          </cell>
          <cell r="B78" t="str">
            <v>77</v>
          </cell>
          <cell r="C78" t="str">
            <v>4</v>
          </cell>
          <cell r="D78" t="str">
            <v>对外汉语常用形声字与声符的读音关系在教学中的应用</v>
          </cell>
          <cell r="E78" t="str">
            <v>一般项目</v>
          </cell>
          <cell r="F78" t="str">
            <v>语言学</v>
          </cell>
          <cell r="G78">
            <v>42</v>
          </cell>
          <cell r="H78" t="str">
            <v>博士</v>
          </cell>
          <cell r="I78" t="str">
            <v>副教授</v>
          </cell>
          <cell r="J78" t="str">
            <v>无</v>
          </cell>
          <cell r="K78" t="str">
            <v>否</v>
          </cell>
          <cell r="L78" t="str">
            <v>国际学院</v>
          </cell>
          <cell r="M78" t="str">
            <v>应用研究</v>
          </cell>
          <cell r="N78" t="str">
            <v>研究报告</v>
          </cell>
          <cell r="O78">
            <v>44742</v>
          </cell>
          <cell r="P78" t="str">
            <v>8</v>
          </cell>
          <cell r="Q78" t="str">
            <v>否</v>
          </cell>
        </row>
        <row r="79">
          <cell r="A79" t="str">
            <v>王颖</v>
          </cell>
          <cell r="B79" t="str">
            <v>78</v>
          </cell>
          <cell r="C79" t="str">
            <v>4</v>
          </cell>
          <cell r="D79" t="str">
            <v>主体间性视域下高校思想政治教育创新研究</v>
          </cell>
          <cell r="E79" t="str">
            <v>一般项目</v>
          </cell>
          <cell r="F79" t="str">
            <v>政治学·国际问题研究</v>
          </cell>
          <cell r="G79">
            <v>41</v>
          </cell>
          <cell r="H79" t="str">
            <v>硕士</v>
          </cell>
          <cell r="I79" t="str">
            <v>副教授</v>
          </cell>
          <cell r="J79" t="str">
            <v>硕导</v>
          </cell>
          <cell r="K79" t="str">
            <v>否</v>
          </cell>
          <cell r="L79" t="str">
            <v>马克思主义学院</v>
          </cell>
          <cell r="M79" t="str">
            <v>应用研究</v>
          </cell>
          <cell r="N79" t="str">
            <v>专著</v>
          </cell>
          <cell r="O79">
            <v>44742</v>
          </cell>
          <cell r="P79">
            <v>8</v>
          </cell>
          <cell r="Q79" t="str">
            <v>专题八第6题</v>
          </cell>
        </row>
        <row r="80">
          <cell r="A80" t="str">
            <v>陈宇峰</v>
          </cell>
          <cell r="B80" t="str">
            <v>79</v>
          </cell>
          <cell r="C80" t="str">
            <v>1</v>
          </cell>
          <cell r="D80" t="str">
            <v>京津冀绿色发展路径研究</v>
          </cell>
          <cell r="E80" t="str">
            <v>重点项目</v>
          </cell>
          <cell r="F80" t="str">
            <v>理论经济</v>
          </cell>
          <cell r="G80">
            <v>41</v>
          </cell>
          <cell r="H80" t="str">
            <v>博士</v>
          </cell>
          <cell r="I80" t="str">
            <v>教授</v>
          </cell>
          <cell r="J80" t="str">
            <v>博导</v>
          </cell>
          <cell r="K80" t="str">
            <v>否</v>
          </cell>
          <cell r="L80" t="str">
            <v>工商管理学院</v>
          </cell>
          <cell r="M80" t="str">
            <v>综合研究</v>
          </cell>
          <cell r="N80" t="str">
            <v>研究报告</v>
          </cell>
          <cell r="O80">
            <v>44742</v>
          </cell>
          <cell r="P80" t="str">
            <v>15</v>
          </cell>
          <cell r="Q80" t="str">
            <v>专题五第14题</v>
          </cell>
        </row>
        <row r="81">
          <cell r="A81" t="str">
            <v>李红霞</v>
          </cell>
          <cell r="B81" t="str">
            <v>80</v>
          </cell>
          <cell r="C81" t="str">
            <v>1</v>
          </cell>
          <cell r="D81" t="str">
            <v>北京市中期预算引入预算绩效改革实现路径研究</v>
          </cell>
          <cell r="E81" t="str">
            <v>重点项目</v>
          </cell>
          <cell r="F81" t="str">
            <v>应用经济</v>
          </cell>
          <cell r="G81">
            <v>55</v>
          </cell>
          <cell r="H81" t="str">
            <v>博士</v>
          </cell>
          <cell r="I81" t="str">
            <v>教授</v>
          </cell>
          <cell r="J81" t="str">
            <v>博导</v>
          </cell>
          <cell r="K81" t="str">
            <v>否</v>
          </cell>
          <cell r="L81" t="str">
            <v>财政税务学院</v>
          </cell>
          <cell r="M81" t="str">
            <v>应用研究</v>
          </cell>
          <cell r="N81" t="str">
            <v>研究报告</v>
          </cell>
          <cell r="O81">
            <v>44742</v>
          </cell>
          <cell r="P81">
            <v>15</v>
          </cell>
          <cell r="Q81" t="str">
            <v>专题四第10题</v>
          </cell>
        </row>
        <row r="82">
          <cell r="A82" t="str">
            <v>赵家章</v>
          </cell>
          <cell r="B82" t="str">
            <v>81</v>
          </cell>
          <cell r="C82" t="str">
            <v>1</v>
          </cell>
          <cell r="D82" t="str">
            <v>北京市企业对“一带一路”沿线国家直接投资的风险及防范研究</v>
          </cell>
          <cell r="E82" t="str">
            <v>重点项目</v>
          </cell>
          <cell r="F82" t="str">
            <v>应用经济</v>
          </cell>
          <cell r="G82">
            <v>39</v>
          </cell>
          <cell r="H82" t="str">
            <v>博士</v>
          </cell>
          <cell r="I82" t="str">
            <v>教授</v>
          </cell>
          <cell r="J82" t="str">
            <v>博导</v>
          </cell>
          <cell r="K82" t="str">
            <v>否</v>
          </cell>
          <cell r="L82" t="str">
            <v>经济学院</v>
          </cell>
          <cell r="M82" t="str">
            <v>应用研究</v>
          </cell>
          <cell r="N82" t="str">
            <v>研究报告</v>
          </cell>
          <cell r="O82">
            <v>44742</v>
          </cell>
          <cell r="P82">
            <v>15</v>
          </cell>
          <cell r="Q82" t="str">
            <v>否</v>
          </cell>
        </row>
        <row r="83">
          <cell r="A83" t="str">
            <v>刘宏</v>
          </cell>
          <cell r="B83" t="str">
            <v>82</v>
          </cell>
          <cell r="C83" t="str">
            <v>1</v>
          </cell>
          <cell r="D83" t="str">
            <v>北京市对外直接投资驱动经济高质量发展与政策仿真研究</v>
          </cell>
          <cell r="E83" t="str">
            <v>重点项目</v>
          </cell>
          <cell r="F83" t="str">
            <v>应用经济</v>
          </cell>
          <cell r="G83">
            <v>59</v>
          </cell>
          <cell r="H83" t="str">
            <v>博士</v>
          </cell>
          <cell r="I83" t="str">
            <v>教授</v>
          </cell>
          <cell r="J83" t="str">
            <v>博导</v>
          </cell>
          <cell r="K83" t="str">
            <v>否</v>
          </cell>
          <cell r="L83" t="str">
            <v>经济学院</v>
          </cell>
          <cell r="M83" t="str">
            <v>应用研究</v>
          </cell>
          <cell r="N83" t="str">
            <v>研究报告</v>
          </cell>
          <cell r="O83">
            <v>44650</v>
          </cell>
          <cell r="P83">
            <v>15</v>
          </cell>
          <cell r="Q83" t="str">
            <v>否</v>
          </cell>
        </row>
        <row r="84">
          <cell r="A84" t="str">
            <v>崔也光</v>
          </cell>
          <cell r="B84" t="str">
            <v>83</v>
          </cell>
          <cell r="C84" t="str">
            <v>2</v>
          </cell>
          <cell r="D84" t="str">
            <v>京津冀政府环保投资与企业环境成本协同治理研究</v>
          </cell>
          <cell r="E84" t="str">
            <v>重点项目</v>
          </cell>
          <cell r="F84" t="str">
            <v>管理学</v>
          </cell>
          <cell r="G84">
            <v>62</v>
          </cell>
          <cell r="H84" t="str">
            <v>博士</v>
          </cell>
          <cell r="I84" t="str">
            <v>教授</v>
          </cell>
          <cell r="J84" t="str">
            <v>博导</v>
          </cell>
          <cell r="K84" t="str">
            <v>否</v>
          </cell>
          <cell r="L84" t="str">
            <v>会计学院</v>
          </cell>
          <cell r="M84" t="str">
            <v>应用研究 </v>
          </cell>
          <cell r="N84" t="str">
            <v>研究报告</v>
          </cell>
          <cell r="O84">
            <v>44742</v>
          </cell>
          <cell r="P84" t="str">
            <v>15</v>
          </cell>
          <cell r="Q84" t="str">
            <v>专题五第1、14题</v>
          </cell>
          <cell r="R84" t="str">
            <v>学术委员</v>
          </cell>
        </row>
        <row r="85">
          <cell r="A85" t="str">
            <v>王德起</v>
          </cell>
          <cell r="B85" t="str">
            <v>84</v>
          </cell>
          <cell r="C85" t="str">
            <v>2</v>
          </cell>
          <cell r="D85" t="str">
            <v>基于功能熵的京津冀城市群绿色空间治理体系研究</v>
          </cell>
          <cell r="E85" t="str">
            <v>重点项目</v>
          </cell>
          <cell r="F85" t="str">
            <v>管理学</v>
          </cell>
          <cell r="G85">
            <v>57</v>
          </cell>
          <cell r="H85" t="str">
            <v>博士</v>
          </cell>
          <cell r="I85" t="str">
            <v>教授</v>
          </cell>
          <cell r="J85" t="str">
            <v>博导</v>
          </cell>
          <cell r="K85" t="str">
            <v>否</v>
          </cell>
          <cell r="L85" t="str">
            <v>城市经济与公共管理学院</v>
          </cell>
          <cell r="M85" t="str">
            <v>应用研究</v>
          </cell>
          <cell r="N85" t="str">
            <v>研究报告</v>
          </cell>
          <cell r="O85">
            <v>44378</v>
          </cell>
          <cell r="P85">
            <v>15</v>
          </cell>
          <cell r="Q85" t="str">
            <v>专题五第14题</v>
          </cell>
        </row>
        <row r="86">
          <cell r="A86" t="str">
            <v>闫华红</v>
          </cell>
          <cell r="B86" t="str">
            <v>85</v>
          </cell>
          <cell r="C86" t="str">
            <v>2</v>
          </cell>
          <cell r="D86" t="str">
            <v>财税激励政策与企业双元创新</v>
          </cell>
          <cell r="E86" t="str">
            <v>重点项目</v>
          </cell>
          <cell r="F86" t="str">
            <v>管理学</v>
          </cell>
          <cell r="G86">
            <v>51</v>
          </cell>
          <cell r="H86" t="str">
            <v>博士</v>
          </cell>
          <cell r="I86" t="str">
            <v>教授</v>
          </cell>
          <cell r="J86" t="str">
            <v>博导</v>
          </cell>
          <cell r="K86" t="str">
            <v>否</v>
          </cell>
          <cell r="L86" t="str">
            <v>会计学院</v>
          </cell>
          <cell r="M86" t="str">
            <v>应用研究</v>
          </cell>
          <cell r="N86" t="str">
            <v>研究报告</v>
          </cell>
          <cell r="O86">
            <v>44743</v>
          </cell>
          <cell r="P86">
            <v>15</v>
          </cell>
          <cell r="Q86" t="str">
            <v>专题一第37题</v>
          </cell>
        </row>
        <row r="87">
          <cell r="A87" t="str">
            <v>王子琪</v>
          </cell>
          <cell r="B87" t="str">
            <v>86</v>
          </cell>
          <cell r="C87" t="str">
            <v>3</v>
          </cell>
          <cell r="D87" t="str">
            <v>北京艺文空间的文化治理研究</v>
          </cell>
          <cell r="E87" t="str">
            <v>重点项目</v>
          </cell>
          <cell r="F87" t="str">
            <v>管理学</v>
          </cell>
          <cell r="G87">
            <v>33</v>
          </cell>
          <cell r="H87" t="str">
            <v>博士</v>
          </cell>
          <cell r="I87" t="str">
            <v>讲师</v>
          </cell>
          <cell r="J87" t="str">
            <v>无</v>
          </cell>
          <cell r="K87" t="str">
            <v>否</v>
          </cell>
          <cell r="L87" t="str">
            <v>文化与传播学院</v>
          </cell>
          <cell r="M87" t="str">
            <v>综合</v>
          </cell>
          <cell r="N87" t="str">
            <v>研究报告</v>
          </cell>
          <cell r="O87">
            <v>44561</v>
          </cell>
          <cell r="P87">
            <v>15</v>
          </cell>
          <cell r="Q87" t="str">
            <v>专题八第31题</v>
          </cell>
        </row>
        <row r="88">
          <cell r="A88" t="str">
            <v>郭洪伟</v>
          </cell>
          <cell r="B88" t="str">
            <v>87</v>
          </cell>
          <cell r="C88" t="str">
            <v>3</v>
          </cell>
          <cell r="D88" t="str">
            <v>北京市民文明素养和城市文明程度的监测、评价及提升策略研究</v>
          </cell>
          <cell r="E88" t="str">
            <v>重点项目</v>
          </cell>
          <cell r="F88" t="str">
            <v>社会﹒人口学</v>
          </cell>
          <cell r="G88">
            <v>48</v>
          </cell>
          <cell r="H88" t="str">
            <v>博士</v>
          </cell>
          <cell r="I88" t="str">
            <v>副教授</v>
          </cell>
          <cell r="J88" t="str">
            <v>硕导</v>
          </cell>
          <cell r="K88" t="str">
            <v>否</v>
          </cell>
          <cell r="L88" t="str">
            <v>统计学院</v>
          </cell>
          <cell r="M88" t="str">
            <v>应用研究</v>
          </cell>
          <cell r="N88" t="str">
            <v>研究报告</v>
          </cell>
          <cell r="O88">
            <v>44742</v>
          </cell>
          <cell r="P88">
            <v>15</v>
          </cell>
          <cell r="Q88" t="str">
            <v>专题八第25题</v>
          </cell>
        </row>
        <row r="89">
          <cell r="A89" t="str">
            <v>刘强</v>
          </cell>
          <cell r="B89" t="str">
            <v>88</v>
          </cell>
          <cell r="C89" t="str">
            <v>3</v>
          </cell>
          <cell r="D89" t="str">
            <v>京津冀产业协同发展效果的测度与应用研究</v>
          </cell>
          <cell r="E89" t="str">
            <v>重点项目</v>
          </cell>
          <cell r="F89" t="str">
            <v>应用经济</v>
          </cell>
          <cell r="G89">
            <v>42</v>
          </cell>
          <cell r="H89" t="str">
            <v>博士</v>
          </cell>
          <cell r="I89" t="str">
            <v>教授</v>
          </cell>
          <cell r="J89" t="str">
            <v>博导</v>
          </cell>
          <cell r="K89" t="str">
            <v>否</v>
          </cell>
          <cell r="L89" t="str">
            <v>统计学院</v>
          </cell>
          <cell r="M89" t="str">
            <v>综合研究</v>
          </cell>
          <cell r="N89" t="str">
            <v>研究报告</v>
          </cell>
          <cell r="O89">
            <v>44743</v>
          </cell>
          <cell r="P89">
            <v>15</v>
          </cell>
          <cell r="Q89" t="str">
            <v>专题五第 3、4题</v>
          </cell>
        </row>
        <row r="90">
          <cell r="A90" t="str">
            <v>范围</v>
          </cell>
          <cell r="B90" t="str">
            <v>89</v>
          </cell>
          <cell r="C90" t="str">
            <v>4</v>
          </cell>
          <cell r="D90" t="str">
            <v>从“政府管制”到“社会共治”：劳动争议调解社会参与机制研究</v>
          </cell>
          <cell r="E90" t="str">
            <v>重点项目</v>
          </cell>
          <cell r="F90" t="str">
            <v>法学</v>
          </cell>
          <cell r="G90">
            <v>38</v>
          </cell>
          <cell r="H90" t="str">
            <v>博士</v>
          </cell>
          <cell r="I90" t="str">
            <v>教授</v>
          </cell>
          <cell r="J90" t="str">
            <v>硕导</v>
          </cell>
          <cell r="K90" t="str">
            <v>否</v>
          </cell>
          <cell r="L90" t="str">
            <v>劳动经济学院</v>
          </cell>
          <cell r="M90" t="str">
            <v>综合研究</v>
          </cell>
          <cell r="N90" t="str">
            <v>研究报告</v>
          </cell>
          <cell r="O90">
            <v>44561</v>
          </cell>
          <cell r="P90">
            <v>15</v>
          </cell>
          <cell r="Q90" t="str">
            <v>专题七第20题</v>
          </cell>
        </row>
        <row r="91">
          <cell r="A91" t="str">
            <v>郑文明</v>
          </cell>
          <cell r="B91" t="str">
            <v>90</v>
          </cell>
          <cell r="C91" t="str">
            <v>4</v>
          </cell>
          <cell r="D91" t="str">
            <v>全球互联网治理体系面临的挑战与网络空间命运共同体的构建</v>
          </cell>
          <cell r="E91" t="str">
            <v>重点项目</v>
          </cell>
          <cell r="F91" t="str">
            <v>新闻·传播学</v>
          </cell>
          <cell r="G91">
            <v>50</v>
          </cell>
          <cell r="H91" t="str">
            <v>博士</v>
          </cell>
          <cell r="I91" t="str">
            <v>教授</v>
          </cell>
          <cell r="J91" t="str">
            <v>硕导</v>
          </cell>
          <cell r="K91" t="str">
            <v>否</v>
          </cell>
          <cell r="L91" t="str">
            <v>文化与传播学院</v>
          </cell>
          <cell r="M91" t="str">
            <v>基础研究</v>
          </cell>
          <cell r="N91" t="str">
            <v>研究报告</v>
          </cell>
          <cell r="O91">
            <v>45291</v>
          </cell>
          <cell r="P91">
            <v>15</v>
          </cell>
          <cell r="Q91" t="str">
            <v>否</v>
          </cell>
          <cell r="R91" t="str">
            <v>司法部项目被撤项</v>
          </cell>
        </row>
        <row r="92">
          <cell r="A92" t="str">
            <v>朱安博</v>
          </cell>
          <cell r="B92" t="str">
            <v>91</v>
          </cell>
          <cell r="C92" t="str">
            <v>4</v>
          </cell>
          <cell r="D92" t="str">
            <v>朱生豪莎士比亚戏剧翻译手稿研究</v>
          </cell>
          <cell r="E92" t="str">
            <v>重点项目</v>
          </cell>
          <cell r="F92" t="str">
            <v>语言学</v>
          </cell>
          <cell r="G92">
            <v>47</v>
          </cell>
          <cell r="H92" t="str">
            <v>博士</v>
          </cell>
          <cell r="I92" t="str">
            <v>教授</v>
          </cell>
          <cell r="J92" t="str">
            <v>硕导</v>
          </cell>
          <cell r="K92" t="str">
            <v>否</v>
          </cell>
          <cell r="L92" t="str">
            <v>外国语学院</v>
          </cell>
          <cell r="M92" t="str">
            <v>基础研究</v>
          </cell>
          <cell r="N92" t="str">
            <v>专著</v>
          </cell>
          <cell r="O92">
            <v>45107</v>
          </cell>
          <cell r="P92">
            <v>15</v>
          </cell>
          <cell r="Q92" t="str">
            <v>专题三第23题</v>
          </cell>
        </row>
        <row r="93">
          <cell r="A93" t="str">
            <v>张国山</v>
          </cell>
          <cell r="B93" t="str">
            <v>92</v>
          </cell>
          <cell r="C93" t="str">
            <v>4</v>
          </cell>
          <cell r="D93" t="str">
            <v>首都城市综合执法体制深化改革研究</v>
          </cell>
          <cell r="E93" t="str">
            <v>重点项目</v>
          </cell>
          <cell r="F93" t="str">
            <v>政治学·国际问题研究</v>
          </cell>
          <cell r="G93">
            <v>55</v>
          </cell>
          <cell r="H93" t="str">
            <v>硕士</v>
          </cell>
          <cell r="I93" t="str">
            <v>教授</v>
          </cell>
          <cell r="J93" t="str">
            <v>硕导</v>
          </cell>
          <cell r="K93" t="str">
            <v>否</v>
          </cell>
          <cell r="L93" t="str">
            <v>城市经济与公共管理学院</v>
          </cell>
          <cell r="M93" t="str">
            <v>综合研究</v>
          </cell>
          <cell r="N93" t="str">
            <v>研究报告</v>
          </cell>
          <cell r="O93">
            <v>44561</v>
          </cell>
          <cell r="P93">
            <v>15</v>
          </cell>
          <cell r="Q93" t="str">
            <v>专题七第8题</v>
          </cell>
          <cell r="R93" t="str">
            <v>学术委员</v>
          </cell>
        </row>
        <row r="94">
          <cell r="A94" t="str">
            <v>麻宝斌</v>
          </cell>
          <cell r="B94" t="str">
            <v>93</v>
          </cell>
          <cell r="C94" t="str">
            <v>4</v>
          </cell>
          <cell r="D94" t="str">
            <v>新时代健全现代社会治理体系研究</v>
          </cell>
          <cell r="E94" t="str">
            <v>重点项目</v>
          </cell>
          <cell r="F94" t="str">
            <v>政治学·国际问题研究</v>
          </cell>
          <cell r="G94">
            <v>46</v>
          </cell>
          <cell r="H94" t="str">
            <v>博士</v>
          </cell>
          <cell r="I94" t="str">
            <v>教授</v>
          </cell>
          <cell r="J94" t="str">
            <v>博导</v>
          </cell>
          <cell r="K94" t="str">
            <v>否</v>
          </cell>
          <cell r="L94" t="str">
            <v>城市经济与公共管理学院</v>
          </cell>
          <cell r="M94" t="str">
            <v>综合研究</v>
          </cell>
          <cell r="N94" t="str">
            <v>研究报告</v>
          </cell>
          <cell r="O94">
            <v>44742</v>
          </cell>
          <cell r="P94">
            <v>15</v>
          </cell>
          <cell r="Q94" t="str">
            <v>专题一第29题</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abSelected="1" workbookViewId="0">
      <selection activeCell="A1" sqref="A1:F1"/>
    </sheetView>
  </sheetViews>
  <sheetFormatPr defaultColWidth="9" defaultRowHeight="30" customHeight="1" outlineLevelCol="5"/>
  <cols>
    <col min="2" max="2" width="49" customWidth="1"/>
    <col min="5" max="5" width="23.5" customWidth="1"/>
    <col min="6" max="6" width="24.125" customWidth="1"/>
  </cols>
  <sheetData>
    <row r="1" customHeight="1" spans="1:6">
      <c r="A1" s="1" t="s">
        <v>0</v>
      </c>
      <c r="B1" s="2"/>
      <c r="C1" s="2"/>
      <c r="D1" s="2"/>
      <c r="E1" s="2"/>
      <c r="F1" s="3"/>
    </row>
    <row r="2" customHeight="1" spans="1:6">
      <c r="A2" s="4" t="s">
        <v>1</v>
      </c>
      <c r="B2" s="4" t="s">
        <v>2</v>
      </c>
      <c r="C2" s="4" t="s">
        <v>3</v>
      </c>
      <c r="D2" s="4" t="s">
        <v>4</v>
      </c>
      <c r="E2" s="4" t="s">
        <v>5</v>
      </c>
      <c r="F2" s="5" t="s">
        <v>6</v>
      </c>
    </row>
    <row r="3" customHeight="1" spans="1:6">
      <c r="A3" s="6" t="s">
        <v>7</v>
      </c>
      <c r="B3" s="7" t="str">
        <f>VLOOKUP(A$1:A$65535,[1]Sheet2!A$1:R$65536,4,0)</f>
        <v>实时预算模型在北京市全过程预算绩效管理中的应用</v>
      </c>
      <c r="C3" s="6" t="str">
        <f>VLOOKUP(A$1:A$65535,[1]Sheet2!A$1:R$65536,6,0)</f>
        <v>应用经济</v>
      </c>
      <c r="D3" s="6" t="str">
        <f>VLOOKUP(A$1:A$65535,[1]Sheet2!A$1:R$65536,5,0)</f>
        <v>青年项目</v>
      </c>
      <c r="E3" s="6" t="str">
        <f>VLOOKUP(A$1:A$65535,[1]Sheet2!A$1:R$65536,12,0)</f>
        <v>财政税务学院</v>
      </c>
      <c r="F3" s="6"/>
    </row>
    <row r="4" customHeight="1" spans="1:6">
      <c r="A4" s="6" t="s">
        <v>8</v>
      </c>
      <c r="B4" s="7" t="str">
        <f>VLOOKUP(A$1:A$65535,[1]Sheet2!A$1:R$65536,4,0)</f>
        <v>贸易开放、女性劳动参与率与生育意愿</v>
      </c>
      <c r="C4" s="6" t="str">
        <f>VLOOKUP(A$1:A$65535,[1]Sheet2!A$1:R$65536,6,0)</f>
        <v>应用经济</v>
      </c>
      <c r="D4" s="6" t="str">
        <f>VLOOKUP(A$1:A$65535,[1]Sheet2!A$1:R$65536,5,0)</f>
        <v>青年项目</v>
      </c>
      <c r="E4" s="6" t="str">
        <f>VLOOKUP(A$1:A$65535,[1]Sheet2!A$1:R$65536,12,0)</f>
        <v>经济学院</v>
      </c>
      <c r="F4" s="8"/>
    </row>
    <row r="5" customHeight="1" spans="1:6">
      <c r="A5" s="6" t="s">
        <v>9</v>
      </c>
      <c r="B5" s="7" t="str">
        <f>VLOOKUP(A$1:A$65535,[1]Sheet2!A$1:R$65536,4,0)</f>
        <v>“减税降费”对京津冀企业生产效率的影响机制及路径研究</v>
      </c>
      <c r="C5" s="6" t="str">
        <f>VLOOKUP(A$1:A$65535,[1]Sheet2!A$1:R$65536,6,0)</f>
        <v>应用经济</v>
      </c>
      <c r="D5" s="6" t="str">
        <f>VLOOKUP(A$1:A$65535,[1]Sheet2!A$1:R$65536,5,0)</f>
        <v>青年项目</v>
      </c>
      <c r="E5" s="6" t="str">
        <f>VLOOKUP(A$1:A$65535,[1]Sheet2!A$1:R$65536,12,0)</f>
        <v>经济学院</v>
      </c>
      <c r="F5" s="8"/>
    </row>
    <row r="6" customHeight="1" spans="1:6">
      <c r="A6" s="6" t="s">
        <v>10</v>
      </c>
      <c r="B6" s="7" t="str">
        <f>VLOOKUP(A$1:A$65535,[1]Sheet2!A$1:R$65536,4,0)</f>
        <v>京津翼地区可持续政府债务规模、发债空间与宏观经济波动</v>
      </c>
      <c r="C6" s="6" t="str">
        <f>VLOOKUP(A$1:A$65535,[1]Sheet2!A$1:R$65536,6,0)</f>
        <v>应用经济</v>
      </c>
      <c r="D6" s="6" t="str">
        <f>VLOOKUP(A$1:A$65535,[1]Sheet2!A$1:R$65536,5,0)</f>
        <v>青年项目</v>
      </c>
      <c r="E6" s="6" t="str">
        <f>VLOOKUP(A$1:A$65535,[1]Sheet2!A$1:R$65536,12,0)</f>
        <v>经济学院</v>
      </c>
      <c r="F6" s="8"/>
    </row>
    <row r="7" customHeight="1" spans="1:6">
      <c r="A7" s="6" t="s">
        <v>11</v>
      </c>
      <c r="B7" s="7" t="str">
        <f>VLOOKUP(A$1:A$65535,[1]Sheet2!A$1:R$65536,4,0)</f>
        <v>反收购条款对企业创新的影响机制研究</v>
      </c>
      <c r="C7" s="6" t="str">
        <f>VLOOKUP(A$1:A$65535,[1]Sheet2!A$1:R$65536,6,0)</f>
        <v>管理学</v>
      </c>
      <c r="D7" s="6" t="str">
        <f>VLOOKUP(A$1:A$65535,[1]Sheet2!A$1:R$65536,5,0)</f>
        <v>青年项目</v>
      </c>
      <c r="E7" s="6" t="str">
        <f>VLOOKUP(A$1:A$65535,[1]Sheet2!A$1:R$65536,12,0)</f>
        <v>会计学院</v>
      </c>
      <c r="F7" s="8"/>
    </row>
    <row r="8" customHeight="1" spans="1:6">
      <c r="A8" s="6" t="s">
        <v>12</v>
      </c>
      <c r="B8" s="7" t="str">
        <f>VLOOKUP(A$1:A$65535,[1]Sheet2!A$1:R$65536,4,0)</f>
        <v>京津冀区域人才协同发展机制研究</v>
      </c>
      <c r="C8" s="6" t="str">
        <f>VLOOKUP(A$1:A$65535,[1]Sheet2!A$1:R$65536,6,0)</f>
        <v>管理学</v>
      </c>
      <c r="D8" s="6" t="str">
        <f>VLOOKUP(A$1:A$65535,[1]Sheet2!A$1:R$65536,5,0)</f>
        <v>青年项目</v>
      </c>
      <c r="E8" s="6" t="str">
        <f>VLOOKUP(A$1:A$65535,[1]Sheet2!A$1:R$65536,12,0)</f>
        <v>劳动经济学院</v>
      </c>
      <c r="F8" s="8"/>
    </row>
    <row r="9" customHeight="1" spans="1:6">
      <c r="A9" s="6" t="s">
        <v>13</v>
      </c>
      <c r="B9" s="7" t="str">
        <f>VLOOKUP(A$1:A$65535,[1]Sheet2!A$1:R$65536,4,0)</f>
        <v>全国文化中心建设下北京红色旅游发展与国家认同建构研究</v>
      </c>
      <c r="C9" s="6" t="str">
        <f>VLOOKUP(A$1:A$65535,[1]Sheet2!A$1:R$65536,6,0)</f>
        <v>管理学</v>
      </c>
      <c r="D9" s="6" t="str">
        <f>VLOOKUP(A$1:A$65535,[1]Sheet2!A$1:R$65536,5,0)</f>
        <v>青年项目</v>
      </c>
      <c r="E9" s="6" t="str">
        <f>VLOOKUP(A$1:A$65535,[1]Sheet2!A$1:R$65536,12,0)</f>
        <v>统计学院</v>
      </c>
      <c r="F9" s="8"/>
    </row>
    <row r="10" customHeight="1" spans="1:6">
      <c r="A10" s="6" t="s">
        <v>14</v>
      </c>
      <c r="B10" s="7" t="str">
        <f>VLOOKUP(A$1:A$65535,[1]Sheet2!A$1:R$65536,4,0)</f>
        <v>首都失能、半失能老人居家养老的社会支持研究</v>
      </c>
      <c r="C10" s="6" t="str">
        <f>VLOOKUP(A$1:A$65535,[1]Sheet2!A$1:R$65536,6,0)</f>
        <v>社会﹒人口学</v>
      </c>
      <c r="D10" s="6" t="str">
        <f>VLOOKUP(A$1:A$65535,[1]Sheet2!A$1:R$65536,5,0)</f>
        <v>青年项目</v>
      </c>
      <c r="E10" s="6" t="str">
        <f>VLOOKUP(A$1:A$65535,[1]Sheet2!A$1:R$65536,12,0)</f>
        <v>劳动经济学院</v>
      </c>
      <c r="F10" s="8"/>
    </row>
    <row r="11" customHeight="1" spans="1:6">
      <c r="A11" s="6" t="s">
        <v>15</v>
      </c>
      <c r="B11" s="7" t="str">
        <f>VLOOKUP(A$1:A$65535,[1]Sheet2!A$1:R$65536,4,0)</f>
        <v>北京市支持新就业形态发展的公共就业服务模式创新研究</v>
      </c>
      <c r="C11" s="6" t="str">
        <f>VLOOKUP(A$1:A$65535,[1]Sheet2!A$1:R$65536,6,0)</f>
        <v>应用经济</v>
      </c>
      <c r="D11" s="6" t="str">
        <f>VLOOKUP(A$1:A$65535,[1]Sheet2!A$1:R$65536,5,0)</f>
        <v>青年项目</v>
      </c>
      <c r="E11" s="6" t="str">
        <f>VLOOKUP(A$1:A$65535,[1]Sheet2!A$1:R$65536,12,0)</f>
        <v>劳动经济学院</v>
      </c>
      <c r="F11" s="8"/>
    </row>
    <row r="12" customHeight="1" spans="1:6">
      <c r="A12" s="9" t="s">
        <v>16</v>
      </c>
      <c r="B12" s="7" t="str">
        <f>VLOOKUP(A$1:A$65535,[1]Sheet2!A$1:R$65536,4,0)</f>
        <v>北京冬奥会兴奋剂仲裁案件的证据规则与程序正义</v>
      </c>
      <c r="C12" s="6" t="str">
        <f>VLOOKUP(A$1:A$65535,[1]Sheet2!A$1:R$65536,6,0)</f>
        <v>法学</v>
      </c>
      <c r="D12" s="6" t="str">
        <f>VLOOKUP(A$1:A$65535,[1]Sheet2!A$1:R$65536,5,0)</f>
        <v>青年项目</v>
      </c>
      <c r="E12" s="6" t="str">
        <f>VLOOKUP(A$1:A$65535,[1]Sheet2!A$1:R$65536,12,0)</f>
        <v>法学院</v>
      </c>
      <c r="F12" s="8"/>
    </row>
    <row r="13" customHeight="1" spans="1:6">
      <c r="A13" s="6" t="s">
        <v>17</v>
      </c>
      <c r="B13" s="7" t="str">
        <f>VLOOKUP(A$1:A$65535,[1]Sheet2!A$1:R$65536,4,0)</f>
        <v>新形势下我国对外传播话语体系建设的理论创新研究</v>
      </c>
      <c r="C13" s="6" t="str">
        <f>VLOOKUP(A$1:A$65535,[1]Sheet2!A$1:R$65536,6,0)</f>
        <v>新闻·传播学</v>
      </c>
      <c r="D13" s="6" t="str">
        <f>VLOOKUP(A$1:A$65535,[1]Sheet2!A$1:R$65536,5,0)</f>
        <v>青年项目</v>
      </c>
      <c r="E13" s="6" t="str">
        <f>VLOOKUP(A$1:A$65535,[1]Sheet2!A$1:R$65536,12,0)</f>
        <v>文化与传播学院</v>
      </c>
      <c r="F13" s="8"/>
    </row>
    <row r="14" customHeight="1" spans="1:6">
      <c r="A14" s="6" t="s">
        <v>18</v>
      </c>
      <c r="B14" s="7" t="str">
        <f>VLOOKUP(A$1:A$65535,[1]Sheet2!A$1:R$65536,4,0)</f>
        <v>基于Wiki的协作式汉语官话方言词汇样本整理与分析研究</v>
      </c>
      <c r="C14" s="6" t="str">
        <f>VLOOKUP(A$1:A$65535,[1]Sheet2!A$1:R$65536,6,0)</f>
        <v>语言学</v>
      </c>
      <c r="D14" s="6" t="str">
        <f>VLOOKUP(A$1:A$65535,[1]Sheet2!A$1:R$65536,5,0)</f>
        <v>青年项目</v>
      </c>
      <c r="E14" s="6" t="str">
        <f>VLOOKUP(A$1:A$65535,[1]Sheet2!A$1:R$65536,12,0)</f>
        <v>信息学院</v>
      </c>
      <c r="F14" s="8"/>
    </row>
    <row r="15" customHeight="1" spans="1:6">
      <c r="A15" s="6" t="s">
        <v>19</v>
      </c>
      <c r="B15" s="7" t="str">
        <f>VLOOKUP(A$1:A$65535,[1]Sheet2!A$1:R$65536,4,0)</f>
        <v>京津冀建设协同创新共同体的财税政策支持机制研究</v>
      </c>
      <c r="C15" s="6" t="str">
        <f>VLOOKUP(A$1:A$65535,[1]Sheet2!A$1:R$65536,6,0)</f>
        <v>应用经济</v>
      </c>
      <c r="D15" s="6" t="str">
        <f>VLOOKUP(A$1:A$65535,[1]Sheet2!A$1:R$65536,5,0)</f>
        <v>一般项目</v>
      </c>
      <c r="E15" s="6" t="str">
        <f>VLOOKUP(A$1:A$65535,[1]Sheet2!A$1:R$65536,12,0)</f>
        <v>财政税务学院</v>
      </c>
      <c r="F15" s="8"/>
    </row>
    <row r="16" customHeight="1" spans="1:6">
      <c r="A16" s="6" t="s">
        <v>20</v>
      </c>
      <c r="B16" s="7" t="str">
        <f>VLOOKUP(A$1:A$65535,[1]Sheet2!A$1:R$65536,4,0)</f>
        <v>纳税服务与税收遵从：从行为财政学角度的经验研究</v>
      </c>
      <c r="C16" s="6" t="str">
        <f>VLOOKUP(A$1:A$65535,[1]Sheet2!A$1:R$65536,6,0)</f>
        <v>应用经济</v>
      </c>
      <c r="D16" s="6" t="str">
        <f>VLOOKUP(A$1:A$65535,[1]Sheet2!A$1:R$65536,5,0)</f>
        <v>一般项目</v>
      </c>
      <c r="E16" s="6" t="str">
        <f>VLOOKUP(A$1:A$65535,[1]Sheet2!A$1:R$65536,12,0)</f>
        <v>财政税务学院</v>
      </c>
      <c r="F16" s="8"/>
    </row>
    <row r="17" customHeight="1" spans="1:6">
      <c r="A17" s="6" t="s">
        <v>21</v>
      </c>
      <c r="B17" s="7" t="str">
        <f>VLOOKUP(A$1:A$65535,[1]Sheet2!A$1:R$65536,4,0)</f>
        <v>国有僵尸企业财务资源的优化配置研究</v>
      </c>
      <c r="C17" s="6" t="str">
        <f>VLOOKUP(A$1:A$65535,[1]Sheet2!A$1:R$65536,6,0)</f>
        <v>管理学</v>
      </c>
      <c r="D17" s="6" t="str">
        <f>VLOOKUP(A$1:A$65535,[1]Sheet2!A$1:R$65536,5,0)</f>
        <v>一般项目</v>
      </c>
      <c r="E17" s="6" t="str">
        <f>VLOOKUP(A$1:A$65535,[1]Sheet2!A$1:R$65536,12,0)</f>
        <v>会计学院</v>
      </c>
      <c r="F17" s="8"/>
    </row>
    <row r="18" customHeight="1" spans="1:6">
      <c r="A18" s="6" t="s">
        <v>22</v>
      </c>
      <c r="B18" s="7" t="str">
        <f>VLOOKUP(A$1:A$65535,[1]Sheet2!A$1:R$65536,4,0)</f>
        <v>网络依赖型企业风险蔓延的人机预警机制研究</v>
      </c>
      <c r="C18" s="6" t="str">
        <f>VLOOKUP(A$1:A$65535,[1]Sheet2!A$1:R$65536,6,0)</f>
        <v>管理学</v>
      </c>
      <c r="D18" s="6" t="str">
        <f>VLOOKUP(A$1:A$65535,[1]Sheet2!A$1:R$65536,5,0)</f>
        <v>一般项目</v>
      </c>
      <c r="E18" s="6" t="str">
        <f>VLOOKUP(A$1:A$65535,[1]Sheet2!A$1:R$65536,12,0)</f>
        <v>会计学院</v>
      </c>
      <c r="F18" s="8"/>
    </row>
    <row r="19" customHeight="1" spans="1:6">
      <c r="A19" s="6" t="s">
        <v>23</v>
      </c>
      <c r="B19" s="7" t="str">
        <f>VLOOKUP(A$1:A$65535,[1]Sheet2!A$1:R$65536,4,0)</f>
        <v>非首都功能疏解背景下京津冀人口空间结构演变趋势及对策研究</v>
      </c>
      <c r="C19" s="6" t="str">
        <f>VLOOKUP(A$1:A$65535,[1]Sheet2!A$1:R$65536,6,0)</f>
        <v>管理学</v>
      </c>
      <c r="D19" s="6" t="str">
        <f>VLOOKUP(A$1:A$65535,[1]Sheet2!A$1:R$65536,5,0)</f>
        <v>一般项目</v>
      </c>
      <c r="E19" s="6" t="str">
        <f>VLOOKUP(A$1:A$65535,[1]Sheet2!A$1:R$65536,12,0)</f>
        <v>信息学院</v>
      </c>
      <c r="F19" s="8"/>
    </row>
    <row r="20" customHeight="1" spans="1:6">
      <c r="A20" s="6" t="s">
        <v>24</v>
      </c>
      <c r="B20" s="7" t="str">
        <f>VLOOKUP(A$1:A$65535,[1]Sheet2!A$1:R$65536,4,0)</f>
        <v>首都城市生活垃圾分类与收费制度实施困境与对策    </v>
      </c>
      <c r="C20" s="6" t="str">
        <f>VLOOKUP(A$1:A$65535,[1]Sheet2!A$1:R$65536,6,0)</f>
        <v>应用经济</v>
      </c>
      <c r="D20" s="6" t="str">
        <f>VLOOKUP(A$1:A$65535,[1]Sheet2!A$1:R$65536,5,0)</f>
        <v>一般项目</v>
      </c>
      <c r="E20" s="6" t="str">
        <f>VLOOKUP(A$1:A$65535,[1]Sheet2!A$1:R$65536,12,0)</f>
        <v>城市经济与公共管理学院</v>
      </c>
      <c r="F20" s="8"/>
    </row>
    <row r="21" customHeight="1" spans="1:6">
      <c r="A21" s="6" t="s">
        <v>25</v>
      </c>
      <c r="B21" s="7" t="str">
        <f>VLOOKUP(A$1:A$65535,[1]Sheet2!A$1:R$65536,4,0)</f>
        <v>新时代背景下京津冀广告产业协同创新发展路径研究</v>
      </c>
      <c r="C21" s="6" t="str">
        <f>VLOOKUP(A$1:A$65535,[1]Sheet2!A$1:R$65536,6,0)</f>
        <v>新闻·传播学</v>
      </c>
      <c r="D21" s="6" t="str">
        <f>VLOOKUP(A$1:A$65535,[1]Sheet2!A$1:R$65536,5,0)</f>
        <v>一般项目</v>
      </c>
      <c r="E21" s="6" t="str">
        <f>VLOOKUP(A$1:A$65535,[1]Sheet2!A$1:R$65536,12,0)</f>
        <v>文化与传播学院</v>
      </c>
      <c r="F21" s="8"/>
    </row>
    <row r="22" customHeight="1" spans="1:6">
      <c r="A22" s="6" t="s">
        <v>26</v>
      </c>
      <c r="B22" s="7" t="str">
        <f>VLOOKUP(A$1:A$65535,[1]Sheet2!A$1:R$65536,4,0)</f>
        <v>主体间性视域下高校思想政治教育创新研究</v>
      </c>
      <c r="C22" s="6" t="str">
        <f>VLOOKUP(A$1:A$65535,[1]Sheet2!A$1:R$65536,6,0)</f>
        <v>政治学·国际问题研究</v>
      </c>
      <c r="D22" s="6" t="str">
        <f>VLOOKUP(A$1:A$65535,[1]Sheet2!A$1:R$65536,5,0)</f>
        <v>一般项目</v>
      </c>
      <c r="E22" s="6" t="str">
        <f>VLOOKUP(A$1:A$65535,[1]Sheet2!A$1:R$65536,12,0)</f>
        <v>马克思主义学院</v>
      </c>
      <c r="F22" s="8"/>
    </row>
    <row r="23" customHeight="1" spans="1:6">
      <c r="A23" s="6" t="s">
        <v>27</v>
      </c>
      <c r="B23" s="7" t="str">
        <f>VLOOKUP(A$1:A$65535,[1]Sheet2!A$1:R$65536,4,0)</f>
        <v>北京市企业对“一带一路”沿线国家直接投资的风险及防范研究</v>
      </c>
      <c r="C23" s="6" t="str">
        <f>VLOOKUP(A$1:A$65535,[1]Sheet2!A$1:R$65536,6,0)</f>
        <v>应用经济</v>
      </c>
      <c r="D23" s="6" t="str">
        <f>VLOOKUP(A$1:A$65535,[1]Sheet2!A$1:R$65536,5,0)</f>
        <v>重点项目</v>
      </c>
      <c r="E23" s="6" t="str">
        <f>VLOOKUP(A$1:A$65535,[1]Sheet2!A$1:R$65536,12,0)</f>
        <v>经济学院</v>
      </c>
      <c r="F23" s="8"/>
    </row>
    <row r="24" customHeight="1" spans="1:6">
      <c r="A24" s="6" t="s">
        <v>28</v>
      </c>
      <c r="B24" s="7" t="str">
        <f>VLOOKUP(A$1:A$65535,[1]Sheet2!A$1:R$65536,4,0)</f>
        <v>京津冀地区天然气海外供应路径与保障机制研究</v>
      </c>
      <c r="C24" s="6" t="str">
        <f>VLOOKUP(A$1:A$65535,[1]Sheet2!A$1:R$65536,6,0)</f>
        <v>应用经济</v>
      </c>
      <c r="D24" s="6" t="str">
        <f>VLOOKUP(A$1:A$65535,[1]Sheet2!A$1:R$65536,5,0)</f>
        <v>青年项目</v>
      </c>
      <c r="E24" s="6" t="str">
        <f>VLOOKUP(A$1:A$65535,[1]Sheet2!A$1:R$65536,12,0)</f>
        <v>金融学院</v>
      </c>
      <c r="F24" s="8"/>
    </row>
    <row r="25" customHeight="1" spans="1:6">
      <c r="A25" s="6" t="s">
        <v>29</v>
      </c>
      <c r="B25" s="7" t="str">
        <f>VLOOKUP(A$1:A$65535,[1]Sheet2!A$1:R$65536,4,0)</f>
        <v>京津冀协同发展中的长寿风险度量与应对机制研究</v>
      </c>
      <c r="C25" s="6" t="str">
        <f>VLOOKUP(A$1:A$65535,[1]Sheet2!A$1:R$65536,6,0)</f>
        <v>应用经济</v>
      </c>
      <c r="D25" s="6" t="str">
        <f>VLOOKUP(A$1:A$65535,[1]Sheet2!A$1:R$65536,5,0)</f>
        <v>青年项目</v>
      </c>
      <c r="E25" s="6" t="str">
        <f>VLOOKUP(A$1:A$65535,[1]Sheet2!A$1:R$65536,12,0)</f>
        <v>金融学院</v>
      </c>
      <c r="F25" s="8"/>
    </row>
    <row r="26" customHeight="1" spans="1:6">
      <c r="A26" s="6" t="s">
        <v>30</v>
      </c>
      <c r="B26" s="7" t="str">
        <f>VLOOKUP(A$1:A$65535,[1]Sheet2!A$1:R$65536,4,0)</f>
        <v>新个税法下企业个人所得税筹划与薪酬激励效应及财务绩效关系研究</v>
      </c>
      <c r="C26" s="6" t="str">
        <f>VLOOKUP(A$1:A$65535,[1]Sheet2!A$1:R$65536,6,0)</f>
        <v>应用经济</v>
      </c>
      <c r="D26" s="6" t="str">
        <f>VLOOKUP(A$1:A$65535,[1]Sheet2!A$1:R$65536,5,0)</f>
        <v>青年项目</v>
      </c>
      <c r="E26" s="6" t="str">
        <f>VLOOKUP(A$1:A$65535,[1]Sheet2!A$1:R$65536,12,0)</f>
        <v>金融学院</v>
      </c>
      <c r="F26" s="8"/>
    </row>
    <row r="27" customHeight="1" spans="1:6">
      <c r="A27" s="6" t="s">
        <v>31</v>
      </c>
      <c r="B27" s="7" t="str">
        <f>VLOOKUP(A$1:A$65535,[1]Sheet2!A$1:R$65536,4,0)</f>
        <v>北京新经济“场景”创新与人才支撑体系研究</v>
      </c>
      <c r="C27" s="6" t="str">
        <f>VLOOKUP(A$1:A$65535,[1]Sheet2!A$1:R$65536,6,0)</f>
        <v>管理学</v>
      </c>
      <c r="D27" s="6" t="str">
        <f>VLOOKUP(A$1:A$65535,[1]Sheet2!A$1:R$65536,5,0)</f>
        <v>青年项目</v>
      </c>
      <c r="E27" s="6" t="str">
        <f>VLOOKUP(A$1:A$65535,[1]Sheet2!A$1:R$65536,12,0)</f>
        <v>工商管理学院</v>
      </c>
      <c r="F27" s="8"/>
    </row>
    <row r="28" customHeight="1" spans="1:6">
      <c r="A28" s="6" t="s">
        <v>32</v>
      </c>
      <c r="B28" s="7" t="str">
        <f>VLOOKUP(A$1:A$65535,[1]Sheet2!A$1:R$65536,4,0)</f>
        <v>创新驱动发展战略下北京市国有企业混合所有制改革的优化研究</v>
      </c>
      <c r="C28" s="6" t="str">
        <f>VLOOKUP(A$1:A$65535,[1]Sheet2!A$1:R$65536,6,0)</f>
        <v>管理学</v>
      </c>
      <c r="D28" s="6" t="str">
        <f>VLOOKUP(A$1:A$65535,[1]Sheet2!A$1:R$65536,5,0)</f>
        <v>青年项目</v>
      </c>
      <c r="E28" s="6" t="str">
        <f>VLOOKUP(A$1:A$65535,[1]Sheet2!A$1:R$65536,12,0)</f>
        <v>会计学院</v>
      </c>
      <c r="F28" s="8"/>
    </row>
    <row r="29" customHeight="1" spans="1:6">
      <c r="A29" s="6" t="s">
        <v>33</v>
      </c>
      <c r="B29" s="7" t="str">
        <f>VLOOKUP(A$1:A$65535,[1]Sheet2!A$1:R$65536,4,0)</f>
        <v>能源资源承载力与北京高质量发展评价体系研究</v>
      </c>
      <c r="C29" s="6" t="str">
        <f>VLOOKUP(A$1:A$65535,[1]Sheet2!A$1:R$65536,6,0)</f>
        <v>管理学</v>
      </c>
      <c r="D29" s="6" t="str">
        <f>VLOOKUP(A$1:A$65535,[1]Sheet2!A$1:R$65536,5,0)</f>
        <v>青年项目</v>
      </c>
      <c r="E29" s="6" t="str">
        <f>VLOOKUP(A$1:A$65535,[1]Sheet2!A$1:R$65536,12,0)</f>
        <v>会计学院</v>
      </c>
      <c r="F29" s="8"/>
    </row>
    <row r="30" customHeight="1" spans="1:6">
      <c r="A30" s="6" t="s">
        <v>34</v>
      </c>
      <c r="B30" s="7" t="str">
        <f>VLOOKUP(A$1:A$65535,[1]Sheet2!A$1:R$65536,4,0)</f>
        <v>多层复杂网络视角下京津冀金融空间结构差异与演变研究</v>
      </c>
      <c r="C30" s="6" t="str">
        <f>VLOOKUP(A$1:A$65535,[1]Sheet2!A$1:R$65536,6,0)</f>
        <v>应用经济</v>
      </c>
      <c r="D30" s="6" t="str">
        <f>VLOOKUP(A$1:A$65535,[1]Sheet2!A$1:R$65536,5,0)</f>
        <v>青年项目</v>
      </c>
      <c r="E30" s="6" t="str">
        <f>VLOOKUP(A$1:A$65535,[1]Sheet2!A$1:R$65536,12,0)</f>
        <v>信息学院</v>
      </c>
      <c r="F30" s="8"/>
    </row>
    <row r="31" customHeight="1" spans="1:6">
      <c r="A31" s="6" t="s">
        <v>35</v>
      </c>
      <c r="B31" s="7" t="str">
        <f>VLOOKUP(A$1:A$65535,[1]Sheet2!A$1:R$65536,4,0)</f>
        <v>整体治理视阈下北京城市治理模式创新研究</v>
      </c>
      <c r="C31" s="6" t="str">
        <f>VLOOKUP(A$1:A$65535,[1]Sheet2!A$1:R$65536,6,0)</f>
        <v>政治学·国际问题研究</v>
      </c>
      <c r="D31" s="6" t="str">
        <f>VLOOKUP(A$1:A$65535,[1]Sheet2!A$1:R$65536,5,0)</f>
        <v>青年项目</v>
      </c>
      <c r="E31" s="6" t="str">
        <f>VLOOKUP(A$1:A$65535,[1]Sheet2!A$1:R$65536,12,0)</f>
        <v>城市经济与公共管理学院</v>
      </c>
      <c r="F31" s="8"/>
    </row>
    <row r="32" customHeight="1" spans="1:6">
      <c r="A32" s="6" t="s">
        <v>36</v>
      </c>
      <c r="B32" s="7" t="str">
        <f>VLOOKUP(A$1:A$65535,[1]Sheet2!A$1:R$65536,4,0)</f>
        <v>基于人工智能的京津冀大气污染防治与产业转型研究</v>
      </c>
      <c r="C32" s="6" t="str">
        <f>VLOOKUP(A$1:A$65535,[1]Sheet2!A$1:R$65536,6,0)</f>
        <v>管理学</v>
      </c>
      <c r="D32" s="6" t="str">
        <f>VLOOKUP(A$1:A$65535,[1]Sheet2!A$1:R$65536,5,0)</f>
        <v>一般项目</v>
      </c>
      <c r="E32" s="6" t="str">
        <f>VLOOKUP(A$1:A$65535,[1]Sheet2!A$1:R$65536,12,0)</f>
        <v>信息学院</v>
      </c>
      <c r="F32" s="8"/>
    </row>
    <row r="33" customHeight="1" spans="1:6">
      <c r="A33" s="6" t="s">
        <v>37</v>
      </c>
      <c r="B33" s="7" t="str">
        <f>VLOOKUP(A$1:A$65535,[1]Sheet2!A$1:R$65536,4,0)</f>
        <v>科创型中小企业估值方法及其应用研究</v>
      </c>
      <c r="C33" s="6" t="str">
        <f>VLOOKUP(A$1:A$65535,[1]Sheet2!A$1:R$65536,6,0)</f>
        <v>管理学</v>
      </c>
      <c r="D33" s="6" t="str">
        <f>VLOOKUP(A$1:A$65535,[1]Sheet2!A$1:R$65536,5,0)</f>
        <v>一般项目</v>
      </c>
      <c r="E33" s="6" t="str">
        <f>VLOOKUP(A$1:A$65535,[1]Sheet2!A$1:R$65536,12,0)</f>
        <v>财政税务学院</v>
      </c>
      <c r="F33" s="8"/>
    </row>
    <row r="34" customHeight="1" spans="1:6">
      <c r="A34" s="6" t="s">
        <v>38</v>
      </c>
      <c r="B34" s="7" t="str">
        <f>VLOOKUP(A$1:A$65535,[1]Sheet2!A$1:R$65536,4,0)</f>
        <v>北京高精尖产业的创新环境对创新绩效的影响机制研究</v>
      </c>
      <c r="C34" s="6" t="str">
        <f>VLOOKUP(A$1:A$65535,[1]Sheet2!A$1:R$65536,6,0)</f>
        <v>管理学</v>
      </c>
      <c r="D34" s="6" t="str">
        <f>VLOOKUP(A$1:A$65535,[1]Sheet2!A$1:R$65536,5,0)</f>
        <v>一般项目</v>
      </c>
      <c r="E34" s="6" t="str">
        <f>VLOOKUP(A$1:A$65535,[1]Sheet2!A$1:R$65536,12,0)</f>
        <v>劳动经济学院</v>
      </c>
      <c r="F34" s="8"/>
    </row>
    <row r="35" customHeight="1" spans="1:6">
      <c r="A35" s="6" t="s">
        <v>39</v>
      </c>
      <c r="B35" s="7" t="str">
        <f>VLOOKUP(A$1:A$65535,[1]Sheet2!A$1:R$65536,4,0)</f>
        <v>从“政府管制”到“社会共治”：劳动争议调解社会参与机制研究</v>
      </c>
      <c r="C35" s="6" t="str">
        <f>VLOOKUP(A$1:A$65535,[1]Sheet2!A$1:R$65536,6,0)</f>
        <v>法学</v>
      </c>
      <c r="D35" s="6" t="str">
        <f>VLOOKUP(A$1:A$65535,[1]Sheet2!A$1:R$65536,5,0)</f>
        <v>重点项目</v>
      </c>
      <c r="E35" s="6" t="str">
        <f>VLOOKUP(A$1:A$65535,[1]Sheet2!A$1:R$65536,12,0)</f>
        <v>劳动经济学院</v>
      </c>
      <c r="F35" s="8"/>
    </row>
    <row r="36" customHeight="1" spans="1:6">
      <c r="A36" s="4" t="s">
        <v>40</v>
      </c>
      <c r="B36" s="10" t="str">
        <f>VLOOKUP(A$1:A$65535,[1]Sheet2!A$1:R$65536,4,0)</f>
        <v>全球互联网治理体系面临的挑战与网络空间命运共同体的构建</v>
      </c>
      <c r="C36" s="4" t="str">
        <f>VLOOKUP(A$1:A$65535,[1]Sheet2!A$1:R$65536,6,0)</f>
        <v>新闻·传播学</v>
      </c>
      <c r="D36" s="4" t="str">
        <f>VLOOKUP(A$1:A$65535,[1]Sheet2!A$1:R$65536,5,0)</f>
        <v>重点项目</v>
      </c>
      <c r="E36" s="6" t="str">
        <f>VLOOKUP(A$1:A$65535,[1]Sheet2!A$1:R$65536,12,0)</f>
        <v>文化与传播学院</v>
      </c>
      <c r="F36" s="8"/>
    </row>
    <row r="37" customHeight="1" spans="1:6">
      <c r="A37" s="6" t="s">
        <v>41</v>
      </c>
      <c r="B37" s="7" t="str">
        <f>VLOOKUP(A$1:A$65535,[1]Sheet2!A$1:R$65536,4,0)</f>
        <v>北京市上市公司绿色发展战略“基因”、动因及路径优化研究</v>
      </c>
      <c r="C37" s="6" t="str">
        <f>VLOOKUP(A$1:A$65535,[1]Sheet2!A$1:R$65536,6,0)</f>
        <v>管理学</v>
      </c>
      <c r="D37" s="6" t="str">
        <f>VLOOKUP(A$1:A$65535,[1]Sheet2!A$1:R$65536,5,0)</f>
        <v>青年项目</v>
      </c>
      <c r="E37" s="6" t="str">
        <f>VLOOKUP(A$1:A$65535,[1]Sheet2!A$1:R$65536,12,0)</f>
        <v>工商管理学院</v>
      </c>
      <c r="F37" s="8"/>
    </row>
    <row r="38" customHeight="1" spans="1:6">
      <c r="A38" s="6" t="s">
        <v>42</v>
      </c>
      <c r="B38" s="11" t="s">
        <v>43</v>
      </c>
      <c r="C38" s="12" t="s">
        <v>44</v>
      </c>
      <c r="D38" s="12" t="s">
        <v>45</v>
      </c>
      <c r="E38" s="6" t="str">
        <f>VLOOKUP(A$1:A$65535,[1]Sheet2!A$1:R$65536,12,0)</f>
        <v>安全与环境工程学院</v>
      </c>
      <c r="F38" s="6"/>
    </row>
    <row r="39" customHeight="1" spans="1:6">
      <c r="A39" s="6" t="s">
        <v>46</v>
      </c>
      <c r="B39" s="11" t="s">
        <v>47</v>
      </c>
      <c r="C39" s="12" t="s">
        <v>48</v>
      </c>
      <c r="D39" s="12" t="s">
        <v>49</v>
      </c>
      <c r="E39" s="6" t="str">
        <f>VLOOKUP(A$1:A$65535,[1]Sheet2!A$1:R$65536,12,0)</f>
        <v>统计学院</v>
      </c>
      <c r="F39" s="6"/>
    </row>
    <row r="40" customHeight="1" spans="1:6">
      <c r="A40" s="6" t="s">
        <v>50</v>
      </c>
      <c r="B40" s="11" t="s">
        <v>51</v>
      </c>
      <c r="C40" s="12" t="s">
        <v>44</v>
      </c>
      <c r="D40" s="12" t="s">
        <v>49</v>
      </c>
      <c r="E40" s="6" t="str">
        <f>VLOOKUP(A$1:A$65535,[1]Sheet2!A$1:R$65536,12,0)</f>
        <v>会计学院</v>
      </c>
      <c r="F40" s="6"/>
    </row>
    <row r="41" customHeight="1" spans="1:6">
      <c r="A41" s="6" t="s">
        <v>52</v>
      </c>
      <c r="B41" s="11" t="s">
        <v>53</v>
      </c>
      <c r="C41" s="12" t="s">
        <v>54</v>
      </c>
      <c r="D41" s="12" t="s">
        <v>49</v>
      </c>
      <c r="E41" s="6" t="str">
        <f>VLOOKUP(A$1:A$65535,[1]Sheet2!A$1:R$65536,12,0)</f>
        <v>外国语学院</v>
      </c>
      <c r="F41" s="6"/>
    </row>
    <row r="42" customHeight="1" spans="1:6">
      <c r="A42" s="6" t="s">
        <v>55</v>
      </c>
      <c r="B42" s="11" t="s">
        <v>56</v>
      </c>
      <c r="C42" s="12" t="s">
        <v>57</v>
      </c>
      <c r="D42" s="12" t="s">
        <v>49</v>
      </c>
      <c r="E42" s="6" t="str">
        <f>VLOOKUP(A$1:A$65535,[1]Sheet2!A$1:R$65536,12,0)</f>
        <v>城市经济与公共管理学院</v>
      </c>
      <c r="F42" s="6"/>
    </row>
    <row r="43" customHeight="1" spans="1:6">
      <c r="A43" s="12" t="s">
        <v>58</v>
      </c>
      <c r="B43" s="11" t="s">
        <v>59</v>
      </c>
      <c r="C43" s="12" t="s">
        <v>44</v>
      </c>
      <c r="D43" s="12" t="s">
        <v>60</v>
      </c>
      <c r="E43" s="12" t="s">
        <v>61</v>
      </c>
      <c r="F43" s="6" t="s">
        <v>62</v>
      </c>
    </row>
    <row r="44" customHeight="1" spans="1:6">
      <c r="A44" s="12" t="s">
        <v>63</v>
      </c>
      <c r="B44" s="11" t="s">
        <v>64</v>
      </c>
      <c r="C44" s="12" t="s">
        <v>65</v>
      </c>
      <c r="D44" s="12" t="s">
        <v>60</v>
      </c>
      <c r="E44" s="12" t="s">
        <v>66</v>
      </c>
      <c r="F44" s="6" t="s">
        <v>62</v>
      </c>
    </row>
    <row r="45" customHeight="1" spans="1:6">
      <c r="A45" s="12" t="s">
        <v>67</v>
      </c>
      <c r="B45" s="11" t="s">
        <v>68</v>
      </c>
      <c r="C45" s="12" t="s">
        <v>44</v>
      </c>
      <c r="D45" s="12" t="s">
        <v>60</v>
      </c>
      <c r="E45" s="12" t="s">
        <v>69</v>
      </c>
      <c r="F45" s="6" t="s">
        <v>62</v>
      </c>
    </row>
    <row r="46" customHeight="1" spans="1:6">
      <c r="A46" s="12" t="s">
        <v>70</v>
      </c>
      <c r="B46" s="11" t="s">
        <v>71</v>
      </c>
      <c r="C46" s="12" t="s">
        <v>48</v>
      </c>
      <c r="D46" s="12" t="s">
        <v>60</v>
      </c>
      <c r="E46" s="12" t="s">
        <v>72</v>
      </c>
      <c r="F46" s="6" t="s">
        <v>62</v>
      </c>
    </row>
    <row r="47" customHeight="1" spans="1:6">
      <c r="A47" s="12" t="s">
        <v>73</v>
      </c>
      <c r="B47" s="11" t="s">
        <v>74</v>
      </c>
      <c r="C47" s="12" t="s">
        <v>75</v>
      </c>
      <c r="D47" s="12" t="s">
        <v>60</v>
      </c>
      <c r="E47" s="12" t="s">
        <v>76</v>
      </c>
      <c r="F47" s="6" t="s">
        <v>62</v>
      </c>
    </row>
    <row r="48" customHeight="1" spans="1:6">
      <c r="A48" s="12" t="s">
        <v>77</v>
      </c>
      <c r="B48" s="11" t="s">
        <v>78</v>
      </c>
      <c r="C48" s="12" t="s">
        <v>79</v>
      </c>
      <c r="D48" s="12" t="s">
        <v>49</v>
      </c>
      <c r="E48" s="12" t="s">
        <v>80</v>
      </c>
      <c r="F48" s="6" t="s">
        <v>81</v>
      </c>
    </row>
    <row r="49" customHeight="1" spans="1:6">
      <c r="A49" s="12" t="s">
        <v>82</v>
      </c>
      <c r="B49" s="11" t="s">
        <v>83</v>
      </c>
      <c r="C49" s="12" t="s">
        <v>48</v>
      </c>
      <c r="D49" s="12" t="s">
        <v>60</v>
      </c>
      <c r="E49" s="12" t="s">
        <v>84</v>
      </c>
      <c r="F49" s="6" t="s">
        <v>62</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佳1413520515</cp:lastModifiedBy>
  <dcterms:created xsi:type="dcterms:W3CDTF">2019-05-10T05:34:00Z</dcterms:created>
  <dcterms:modified xsi:type="dcterms:W3CDTF">2019-05-10T05:36:02Z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